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E873376A-8787-4EFF-B230-D520B3D8B017}" xr6:coauthVersionLast="47" xr6:coauthVersionMax="47" xr10:uidLastSave="{00000000-0000-0000-0000-000000000000}"/>
  <bookViews>
    <workbookView xWindow="-23805" yWindow="2265" windowWidth="21600" windowHeight="11265" xr2:uid="{00000000-000D-0000-FFFF-FFFF00000000}"/>
  </bookViews>
  <sheets>
    <sheet name="Cover Sheet" sheetId="11" r:id="rId1"/>
    <sheet name="Notes" sheetId="7" r:id="rId2"/>
    <sheet name=" Table" sheetId="12" r:id="rId3"/>
  </sheets>
  <definedNames>
    <definedName name="_xlnm.Print_Area" localSheetId="2">' Table'!$A$1:$L$8</definedName>
    <definedName name="_xlnm.Print_Area" localSheetId="0">'Cover Sheet'!$A$1:$C$22</definedName>
    <definedName name="_xlnm.Print_Area" localSheetId="1">Notes!$A$1:$L$90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 i="12" l="1"/>
  <c r="H26" i="12"/>
  <c r="G26" i="12"/>
  <c r="F26" i="12"/>
  <c r="E26" i="12"/>
  <c r="J25" i="12"/>
  <c r="J24" i="12"/>
  <c r="J23" i="12"/>
  <c r="J22" i="12"/>
  <c r="J21" i="12"/>
  <c r="J20" i="12"/>
  <c r="J19" i="12"/>
  <c r="J18" i="12"/>
  <c r="J17" i="12"/>
  <c r="J16" i="12"/>
  <c r="J15" i="12"/>
  <c r="J14" i="12"/>
  <c r="J13" i="12"/>
  <c r="J12" i="12"/>
  <c r="C8" i="11"/>
  <c r="C11" i="11"/>
  <c r="J26" i="12" l="1"/>
</calcChain>
</file>

<file path=xl/sharedStrings.xml><?xml version="1.0" encoding="utf-8"?>
<sst xmlns="http://schemas.openxmlformats.org/spreadsheetml/2006/main" count="208" uniqueCount="155">
  <si>
    <t>Protective Marking</t>
  </si>
  <si>
    <t>Suitable for Publication Scheme</t>
  </si>
  <si>
    <t xml:space="preserve">FOIA/MOPAC Ref Number </t>
  </si>
  <si>
    <t>Summary</t>
  </si>
  <si>
    <t>Creating Branch / Directorate</t>
  </si>
  <si>
    <t>Date Created</t>
  </si>
  <si>
    <t>Review Date</t>
  </si>
  <si>
    <t>Notes</t>
  </si>
  <si>
    <t>Source System</t>
  </si>
  <si>
    <t>Date Range</t>
  </si>
  <si>
    <t>Definition</t>
  </si>
  <si>
    <t>Grand Total</t>
  </si>
  <si>
    <t>Digital, Data &amp; Technology</t>
  </si>
  <si>
    <t>Borough Name</t>
  </si>
  <si>
    <t>White</t>
  </si>
  <si>
    <t>Black</t>
  </si>
  <si>
    <t>Asian</t>
  </si>
  <si>
    <t>Other</t>
  </si>
  <si>
    <t>Sexual Offences</t>
  </si>
  <si>
    <t>Brent</t>
  </si>
  <si>
    <t>Camden</t>
  </si>
  <si>
    <t>Hackney</t>
  </si>
  <si>
    <t>Hammersmith &amp; Fulham</t>
  </si>
  <si>
    <t>Haringey</t>
  </si>
  <si>
    <t>Islington</t>
  </si>
  <si>
    <t>Kensington &amp; Chelsea</t>
  </si>
  <si>
    <t>Lambeth</t>
  </si>
  <si>
    <t>Lewisham</t>
  </si>
  <si>
    <t>Newham</t>
  </si>
  <si>
    <t>Southwark</t>
  </si>
  <si>
    <t>Tower Hamlets</t>
  </si>
  <si>
    <t>Wandsworth</t>
  </si>
  <si>
    <t>Westminster</t>
  </si>
  <si>
    <t>Sexual Offences Total</t>
  </si>
  <si>
    <t>Robbery</t>
  </si>
  <si>
    <t>Robbery of Business Property</t>
  </si>
  <si>
    <t>Robbery of Business Property Total</t>
  </si>
  <si>
    <t>Robbery of Personal Property</t>
  </si>
  <si>
    <t>Robbery of Personal Property Total</t>
  </si>
  <si>
    <t>Robbery Total</t>
  </si>
  <si>
    <t>Major Crime Category</t>
  </si>
  <si>
    <t>Minor Crime Category</t>
  </si>
  <si>
    <t>Accused Ethnic Appearance</t>
  </si>
  <si>
    <t>People Proceeded Against for Sexual Offences and Robbery, where a Weapon Feature Code was on the Crime Record</t>
  </si>
  <si>
    <t>Proceedings Date between 1st January 2016 and 31st December 2022</t>
  </si>
  <si>
    <t>01/FOI/24/041639</t>
  </si>
  <si>
    <t>Date Live data was extracted: 06/12/2024</t>
  </si>
  <si>
    <t>The Proceedings Date was set between 1st January 2016 and 31st December 2022.</t>
  </si>
  <si>
    <t>Broken down by the specific Owning Boroughs below and the Officer Defined Ethnic Appearance of the Accused</t>
  </si>
  <si>
    <t>A count of People Proceeded Against for Sexual Offences and Robbery where there was one of</t>
  </si>
  <si>
    <t>BB</t>
  </si>
  <si>
    <t>Blunt instrument used e.g. hammer</t>
  </si>
  <si>
    <t>BC</t>
  </si>
  <si>
    <t>Rope used e.g. to tie victim up</t>
  </si>
  <si>
    <t>BD</t>
  </si>
  <si>
    <t>Wire used e.g. to tie victim up</t>
  </si>
  <si>
    <t>BE</t>
  </si>
  <si>
    <t>Key(s) used</t>
  </si>
  <si>
    <t>BF</t>
  </si>
  <si>
    <t>Handcuffs used</t>
  </si>
  <si>
    <t>BM</t>
  </si>
  <si>
    <t>Tape used e.g. Masking tape, Sellotape</t>
  </si>
  <si>
    <t>BO</t>
  </si>
  <si>
    <t>Other tool/weapon not included above (excluding firearms)</t>
  </si>
  <si>
    <t>BT</t>
  </si>
  <si>
    <t>Sharp or pointed instrument (not Knife or Blade), used in commission of crime</t>
  </si>
  <si>
    <t>BU</t>
  </si>
  <si>
    <t>Knife or bladed instrument intimated</t>
  </si>
  <si>
    <t>BW</t>
  </si>
  <si>
    <t>Knife or Bladed Instrument Possessed (see notes)</t>
  </si>
  <si>
    <t>BY</t>
  </si>
  <si>
    <t>Knife /Bladed Instrument used in commission of crime</t>
  </si>
  <si>
    <t>RA</t>
  </si>
  <si>
    <t>Shotgun (long barrelled)</t>
  </si>
  <si>
    <t>RB</t>
  </si>
  <si>
    <t>Shotgun (sawn off)</t>
  </si>
  <si>
    <t>RC</t>
  </si>
  <si>
    <t>Handgun (converted imitation)</t>
  </si>
  <si>
    <t>RD</t>
  </si>
  <si>
    <t>Handgun (reactivated)</t>
  </si>
  <si>
    <t>RE</t>
  </si>
  <si>
    <t>Handgun (converted air pistol)</t>
  </si>
  <si>
    <t>RF</t>
  </si>
  <si>
    <t>Handgun (other)</t>
  </si>
  <si>
    <t>RG</t>
  </si>
  <si>
    <t>Handgun (unknown)</t>
  </si>
  <si>
    <t>RH</t>
  </si>
  <si>
    <t>Imitation Handgun</t>
  </si>
  <si>
    <t>RI</t>
  </si>
  <si>
    <t>Unconverted starting gun</t>
  </si>
  <si>
    <t>RJ</t>
  </si>
  <si>
    <t>Rifle</t>
  </si>
  <si>
    <t>RK</t>
  </si>
  <si>
    <t>Air weapon</t>
  </si>
  <si>
    <t>RL</t>
  </si>
  <si>
    <t>Soft Air Weapon</t>
  </si>
  <si>
    <t>RM</t>
  </si>
  <si>
    <t>Ball Bearing Gun</t>
  </si>
  <si>
    <t>RN</t>
  </si>
  <si>
    <t>Deactivated Firearm</t>
  </si>
  <si>
    <t>RO</t>
  </si>
  <si>
    <t>Other firearm</t>
  </si>
  <si>
    <t>RP</t>
  </si>
  <si>
    <t>Blank Firer</t>
  </si>
  <si>
    <t>RR</t>
  </si>
  <si>
    <t>Other imitation</t>
  </si>
  <si>
    <t>RS</t>
  </si>
  <si>
    <t>Supposed firearm</t>
  </si>
  <si>
    <t>RT</t>
  </si>
  <si>
    <t>CS Gas</t>
  </si>
  <si>
    <t>RU</t>
  </si>
  <si>
    <t>Pepper spray</t>
  </si>
  <si>
    <t>RV</t>
  </si>
  <si>
    <t>Machine gun</t>
  </si>
  <si>
    <t>RW</t>
  </si>
  <si>
    <t>Stun Gun</t>
  </si>
  <si>
    <t>RX</t>
  </si>
  <si>
    <t>Other converted imitation firearm</t>
  </si>
  <si>
    <t>RY</t>
  </si>
  <si>
    <t>Other reactivated firearm</t>
  </si>
  <si>
    <t>RZ</t>
  </si>
  <si>
    <t>Disguised Firearm</t>
  </si>
  <si>
    <t>SB</t>
  </si>
  <si>
    <t>Firearm used as a blunt instrument to cause injury</t>
  </si>
  <si>
    <t>SF</t>
  </si>
  <si>
    <t>Any Firearm Fired</t>
  </si>
  <si>
    <t>SP</t>
  </si>
  <si>
    <t>Firearm intimated-victim convinced weapon present</t>
  </si>
  <si>
    <t>ST</t>
  </si>
  <si>
    <t>Firearm used as a threat</t>
  </si>
  <si>
    <t>SU</t>
  </si>
  <si>
    <t>F/arm intimated-victim not convinced weap present</t>
  </si>
  <si>
    <t>WK</t>
  </si>
  <si>
    <t>Knife or bladed instrument</t>
  </si>
  <si>
    <t>WS</t>
  </si>
  <si>
    <t>Sharp or pointed instrument</t>
  </si>
  <si>
    <t>XI</t>
  </si>
  <si>
    <t>Knife or other sharp instrument used to injure</t>
  </si>
  <si>
    <t>XP</t>
  </si>
  <si>
    <t>Knife+ intimated - victim convinced weapon present</t>
  </si>
  <si>
    <t>XT</t>
  </si>
  <si>
    <t>Knife or sharp used as threat or attempt to injure</t>
  </si>
  <si>
    <t>XU</t>
  </si>
  <si>
    <t>Knife+ intimated - victim not convinced weap present</t>
  </si>
  <si>
    <t>The Owning Borough was limited to one of the following:</t>
  </si>
  <si>
    <t>This report uses LIVE DATA extracted from: CRIS</t>
  </si>
  <si>
    <t>The data in this report was extracted from the live CRIS system on 6th December 2024.</t>
  </si>
  <si>
    <t>OFFICIAL</t>
  </si>
  <si>
    <t>Yes</t>
  </si>
  <si>
    <t>the following Feature Codes on the Crime Record denoting the use of a weapon. Please note weapon used can refer to weapon intimiated, shown, threated and not necessarily used:</t>
  </si>
  <si>
    <t>used for any other purpose. Also to note that, this is self-defined Ethnicity, and will be  the choice of the Suspect and therefore may not fit the understanding of how Ethnicity is defined</t>
  </si>
  <si>
    <t xml:space="preserve">It should be noted that at present Data Quality within the platforms used to generate the figures around ethnicity is not accurate, this should be borne in mind when perusing the data to be </t>
  </si>
  <si>
    <t>Caveat</t>
  </si>
  <si>
    <r>
      <t>IMPORTANT:</t>
    </r>
    <r>
      <rPr>
        <b/>
        <sz val="12"/>
        <color indexed="10"/>
        <rFont val="Arial"/>
        <family val="2"/>
      </rPr>
      <t xml:space="preserve"> </t>
    </r>
    <r>
      <rPr>
        <sz val="12"/>
        <rFont val="Arial"/>
        <family val="2"/>
      </rPr>
      <t>Please ensure that the Notes Page is read in conjunction with the data in this report to ensure that it is interpreted correctly.</t>
    </r>
  </si>
  <si>
    <t>Unknown/ unrecorded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</si>
</sst>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1" x14ac:knownFonts="1">
    <font>
      <sz val="10"/>
      <name val="Arial"/>
    </font>
    <font>
      <sz val="10"/>
      <name val="Arial"/>
      <family val="2"/>
    </font>
    <font>
      <b/>
      <sz val="12"/>
      <name val="Arial"/>
      <family val="2"/>
    </font>
    <font>
      <sz val="12"/>
      <name val="Arial"/>
      <family val="2"/>
    </font>
    <font>
      <b/>
      <sz val="12"/>
      <color indexed="10"/>
      <name val="Arial"/>
      <family val="2"/>
    </font>
    <font>
      <b/>
      <sz val="12"/>
      <color theme="1"/>
      <name val="Arial"/>
      <family val="2"/>
    </font>
    <font>
      <sz val="12"/>
      <color theme="1"/>
      <name val="Arial"/>
      <family val="2"/>
    </font>
    <font>
      <b/>
      <u/>
      <sz val="12"/>
      <color rgb="FFFF0000"/>
      <name val="Arial"/>
      <family val="2"/>
    </font>
    <font>
      <b/>
      <sz val="12"/>
      <color rgb="FFFF0000"/>
      <name val="Arial"/>
      <family val="2"/>
    </font>
    <font>
      <b/>
      <u/>
      <sz val="12"/>
      <name val="Arial"/>
      <family val="2"/>
    </font>
    <font>
      <b/>
      <sz val="12"/>
      <color theme="0"/>
      <name val="Arial"/>
      <family val="2"/>
    </font>
  </fonts>
  <fills count="10">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rgb="FF005EB4"/>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3" tint="0.59996337778862885"/>
        <bgColor indexed="64"/>
      </patternFill>
    </fill>
    <fill>
      <patternFill patternType="solid">
        <fgColor theme="3"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rgb="FF005EB4"/>
      </right>
      <top/>
      <bottom/>
      <diagonal/>
    </border>
    <border>
      <left style="thin">
        <color rgb="FF005EB4"/>
      </left>
      <right style="thin">
        <color rgb="FF005EB4"/>
      </right>
      <top/>
      <bottom/>
      <diagonal/>
    </border>
    <border>
      <left style="thin">
        <color rgb="FF005EB4"/>
      </left>
      <right style="thin">
        <color rgb="FF005EB4"/>
      </right>
      <top/>
      <bottom style="thin">
        <color rgb="FF005EB4"/>
      </bottom>
      <diagonal/>
    </border>
    <border>
      <left style="thin">
        <color rgb="FF005EB4"/>
      </left>
      <right/>
      <top/>
      <bottom/>
      <diagonal/>
    </border>
    <border>
      <left style="thin">
        <color rgb="FF005EB4"/>
      </left>
      <right style="thin">
        <color rgb="FF005EB4"/>
      </right>
      <top/>
      <bottom style="thin">
        <color theme="3" tint="-0.249977111117893"/>
      </bottom>
      <diagonal/>
    </border>
    <border>
      <left style="thin">
        <color rgb="FF005EB4"/>
      </left>
      <right/>
      <top/>
      <bottom style="thin">
        <color theme="3" tint="-0.249977111117893"/>
      </bottom>
      <diagonal/>
    </border>
    <border>
      <left/>
      <right/>
      <top/>
      <bottom style="thin">
        <color theme="3" tint="-0.249977111117893"/>
      </bottom>
      <diagonal/>
    </border>
    <border>
      <left/>
      <right style="thin">
        <color rgb="FF005EB4"/>
      </right>
      <top/>
      <bottom style="thin">
        <color theme="3" tint="-0.249977111117893"/>
      </bottom>
      <diagonal/>
    </border>
  </borders>
  <cellStyleXfs count="2">
    <xf numFmtId="0" fontId="0" fillId="0" borderId="0"/>
    <xf numFmtId="0" fontId="1" fillId="0" borderId="0"/>
  </cellStyleXfs>
  <cellXfs count="57">
    <xf numFmtId="0" fontId="0" fillId="0" borderId="0" xfId="0"/>
    <xf numFmtId="0" fontId="3" fillId="0" borderId="0" xfId="0" applyFont="1" applyAlignment="1">
      <alignment horizontal="center"/>
    </xf>
    <xf numFmtId="0" fontId="7" fillId="0" borderId="0" xfId="1" applyNumberFormat="1" applyFont="1" applyFill="1" applyAlignment="1">
      <alignment vertical="top"/>
    </xf>
    <xf numFmtId="0" fontId="3" fillId="0" borderId="0" xfId="1" applyNumberFormat="1" applyFont="1" applyFill="1" applyAlignment="1">
      <alignment vertical="top"/>
    </xf>
    <xf numFmtId="0" fontId="3" fillId="0" borderId="0" xfId="0" applyFont="1" applyAlignment="1">
      <alignment vertical="top"/>
    </xf>
    <xf numFmtId="0" fontId="8" fillId="0" borderId="0" xfId="1" applyNumberFormat="1" applyFont="1" applyFill="1" applyAlignment="1">
      <alignment vertical="top"/>
    </xf>
    <xf numFmtId="0" fontId="2" fillId="0" borderId="0" xfId="1" applyNumberFormat="1" applyFont="1" applyFill="1" applyAlignment="1">
      <alignment vertical="top"/>
    </xf>
    <xf numFmtId="0" fontId="3" fillId="0" borderId="0" xfId="1" applyFont="1" applyAlignment="1">
      <alignment vertical="top"/>
    </xf>
    <xf numFmtId="0" fontId="9" fillId="0" borderId="0" xfId="0" applyFont="1" applyBorder="1" applyAlignment="1">
      <alignment vertical="top"/>
    </xf>
    <xf numFmtId="0" fontId="10" fillId="5" borderId="7" xfId="0" applyFont="1" applyFill="1" applyBorder="1" applyAlignment="1">
      <alignment vertical="top"/>
    </xf>
    <xf numFmtId="0" fontId="10" fillId="5" borderId="9" xfId="0" applyFont="1" applyFill="1" applyBorder="1" applyAlignment="1">
      <alignment vertical="top"/>
    </xf>
    <xf numFmtId="0" fontId="10" fillId="5" borderId="3" xfId="0" applyFont="1" applyFill="1" applyBorder="1" applyAlignment="1">
      <alignment vertical="top"/>
    </xf>
    <xf numFmtId="0" fontId="5" fillId="6" borderId="5" xfId="0" applyFont="1" applyFill="1" applyBorder="1" applyAlignment="1">
      <alignment vertical="top"/>
    </xf>
    <xf numFmtId="0" fontId="5" fillId="6" borderId="2" xfId="0" applyFont="1" applyFill="1" applyBorder="1" applyAlignment="1">
      <alignment vertical="top"/>
    </xf>
    <xf numFmtId="0" fontId="5" fillId="0" borderId="3" xfId="0" applyFont="1" applyBorder="1" applyAlignment="1">
      <alignment vertical="top"/>
    </xf>
    <xf numFmtId="0" fontId="5" fillId="9" borderId="6" xfId="0" applyFont="1" applyFill="1" applyBorder="1" applyAlignment="1">
      <alignment vertical="top"/>
    </xf>
    <xf numFmtId="0" fontId="5" fillId="6" borderId="3" xfId="0" applyFont="1" applyFill="1" applyBorder="1" applyAlignment="1">
      <alignment vertical="top"/>
    </xf>
    <xf numFmtId="0" fontId="5" fillId="7" borderId="3" xfId="0" applyFont="1" applyFill="1" applyBorder="1" applyAlignment="1">
      <alignment vertical="top"/>
    </xf>
    <xf numFmtId="0" fontId="5" fillId="8" borderId="3" xfId="0" applyFont="1" applyFill="1" applyBorder="1" applyAlignment="1">
      <alignment vertical="top"/>
    </xf>
    <xf numFmtId="0" fontId="10" fillId="5" borderId="4" xfId="0" applyFont="1" applyFill="1" applyBorder="1" applyAlignment="1">
      <alignment vertical="top"/>
    </xf>
    <xf numFmtId="0" fontId="3" fillId="0" borderId="0" xfId="1" applyNumberFormat="1" applyFont="1" applyFill="1" applyAlignment="1">
      <alignment horizontal="center"/>
    </xf>
    <xf numFmtId="0" fontId="3" fillId="0" borderId="0" xfId="1" applyFont="1" applyAlignment="1">
      <alignment horizontal="center"/>
    </xf>
    <xf numFmtId="0" fontId="10" fillId="5" borderId="7" xfId="0" applyFont="1" applyFill="1" applyBorder="1" applyAlignment="1">
      <alignment horizontal="center"/>
    </xf>
    <xf numFmtId="0" fontId="10" fillId="5" borderId="8" xfId="0" applyFont="1" applyFill="1" applyBorder="1" applyAlignment="1">
      <alignment horizontal="center"/>
    </xf>
    <xf numFmtId="0" fontId="10" fillId="5" borderId="9" xfId="0" applyFont="1" applyFill="1" applyBorder="1" applyAlignment="1">
      <alignment horizontal="center"/>
    </xf>
    <xf numFmtId="3" fontId="10" fillId="5" borderId="3" xfId="0" applyNumberFormat="1" applyFont="1" applyFill="1" applyBorder="1" applyAlignment="1">
      <alignment horizontal="center"/>
    </xf>
    <xf numFmtId="3" fontId="3" fillId="0" borderId="3" xfId="0" applyNumberFormat="1" applyFont="1" applyBorder="1" applyAlignment="1">
      <alignment horizontal="center"/>
    </xf>
    <xf numFmtId="3" fontId="2" fillId="0" borderId="3" xfId="0" applyNumberFormat="1" applyFont="1" applyBorder="1" applyAlignment="1">
      <alignment horizontal="center"/>
    </xf>
    <xf numFmtId="3" fontId="3" fillId="8" borderId="6" xfId="0" applyNumberFormat="1" applyFont="1" applyFill="1" applyBorder="1" applyAlignment="1">
      <alignment horizontal="center"/>
    </xf>
    <xf numFmtId="3" fontId="2" fillId="8" borderId="6" xfId="0" applyNumberFormat="1" applyFont="1" applyFill="1" applyBorder="1" applyAlignment="1">
      <alignment horizontal="center"/>
    </xf>
    <xf numFmtId="3" fontId="3" fillId="8" borderId="3" xfId="0" applyNumberFormat="1" applyFont="1" applyFill="1" applyBorder="1" applyAlignment="1">
      <alignment horizontal="center"/>
    </xf>
    <xf numFmtId="3" fontId="2" fillId="8" borderId="3" xfId="0" applyNumberFormat="1" applyFont="1" applyFill="1" applyBorder="1" applyAlignment="1">
      <alignment horizontal="center"/>
    </xf>
    <xf numFmtId="3" fontId="10" fillId="5" borderId="4" xfId="0" applyNumberFormat="1" applyFont="1" applyFill="1" applyBorder="1" applyAlignment="1">
      <alignment horizontal="center"/>
    </xf>
    <xf numFmtId="0" fontId="10" fillId="5" borderId="0"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5" borderId="3" xfId="0" applyFont="1" applyFill="1" applyBorder="1" applyAlignment="1">
      <alignment horizontal="center" vertical="center" wrapText="1"/>
    </xf>
    <xf numFmtId="3" fontId="10" fillId="5" borderId="3" xfId="0" applyNumberFormat="1" applyFont="1" applyFill="1" applyBorder="1" applyAlignment="1">
      <alignment horizontal="center" vertical="center" wrapText="1"/>
    </xf>
    <xf numFmtId="0" fontId="3" fillId="0" borderId="0" xfId="1" applyNumberFormat="1" applyFont="1" applyFill="1" applyAlignment="1">
      <alignment horizontal="center" vertical="center" wrapText="1"/>
    </xf>
    <xf numFmtId="0" fontId="2" fillId="0" borderId="0" xfId="0" applyNumberFormat="1" applyFont="1" applyFill="1" applyBorder="1" applyAlignment="1">
      <alignment vertical="top"/>
    </xf>
    <xf numFmtId="0" fontId="3" fillId="0" borderId="0" xfId="0" applyNumberFormat="1" applyFont="1" applyFill="1" applyBorder="1" applyAlignment="1">
      <alignment vertical="top"/>
    </xf>
    <xf numFmtId="0" fontId="2" fillId="0" borderId="0" xfId="0" applyFont="1" applyAlignment="1">
      <alignment vertical="top"/>
    </xf>
    <xf numFmtId="0" fontId="6" fillId="0" borderId="0" xfId="0" applyFont="1" applyBorder="1" applyAlignment="1">
      <alignment vertical="top"/>
    </xf>
    <xf numFmtId="0" fontId="3" fillId="0" borderId="0" xfId="0" applyNumberFormat="1" applyFont="1" applyFill="1" applyAlignment="1">
      <alignment vertical="top"/>
    </xf>
    <xf numFmtId="0" fontId="5" fillId="2" borderId="0" xfId="1" applyFont="1" applyFill="1" applyAlignment="1">
      <alignment horizontal="left" vertical="top"/>
    </xf>
    <xf numFmtId="0" fontId="6" fillId="2" borderId="0" xfId="1" applyFont="1" applyFill="1" applyAlignment="1">
      <alignment horizontal="left" vertical="top"/>
    </xf>
    <xf numFmtId="0" fontId="5" fillId="0" borderId="0" xfId="1" applyFont="1" applyAlignment="1">
      <alignment horizontal="left" vertical="top"/>
    </xf>
    <xf numFmtId="0" fontId="6" fillId="2" borderId="1" xfId="1" applyFont="1" applyFill="1" applyBorder="1" applyAlignment="1">
      <alignment horizontal="left" vertical="top"/>
    </xf>
    <xf numFmtId="0" fontId="5" fillId="2" borderId="1" xfId="1" applyFont="1" applyFill="1" applyBorder="1" applyAlignment="1">
      <alignment horizontal="left" vertical="top"/>
    </xf>
    <xf numFmtId="1" fontId="6" fillId="2" borderId="1" xfId="1" applyNumberFormat="1" applyFont="1" applyFill="1" applyBorder="1" applyAlignment="1">
      <alignment horizontal="left" vertical="top"/>
    </xf>
    <xf numFmtId="0" fontId="6" fillId="2" borderId="1" xfId="1" applyFont="1" applyFill="1" applyBorder="1" applyAlignment="1">
      <alignment horizontal="left" vertical="top" wrapText="1"/>
    </xf>
    <xf numFmtId="0" fontId="6" fillId="0" borderId="1" xfId="1" applyFont="1" applyFill="1" applyBorder="1" applyAlignment="1">
      <alignment horizontal="left" vertical="top"/>
    </xf>
    <xf numFmtId="14" fontId="6" fillId="0" borderId="1" xfId="1" applyNumberFormat="1" applyFont="1" applyFill="1" applyBorder="1" applyAlignment="1">
      <alignment horizontal="left" vertical="top"/>
    </xf>
    <xf numFmtId="14" fontId="5" fillId="2" borderId="1" xfId="1" applyNumberFormat="1" applyFont="1" applyFill="1" applyBorder="1" applyAlignment="1">
      <alignment horizontal="left" vertical="top"/>
    </xf>
    <xf numFmtId="0" fontId="6" fillId="2" borderId="0" xfId="1" applyFont="1" applyFill="1" applyBorder="1" applyAlignment="1">
      <alignment horizontal="left" vertical="top"/>
    </xf>
    <xf numFmtId="14" fontId="6" fillId="2" borderId="0" xfId="1" applyNumberFormat="1" applyFont="1" applyFill="1" applyBorder="1" applyAlignment="1">
      <alignment horizontal="left" vertical="top"/>
    </xf>
    <xf numFmtId="0" fontId="5" fillId="4" borderId="0" xfId="1" applyFont="1" applyFill="1" applyAlignment="1">
      <alignment horizontal="left" vertical="top"/>
    </xf>
    <xf numFmtId="0" fontId="5" fillId="3" borderId="0" xfId="1" applyFont="1" applyFill="1" applyAlignment="1">
      <alignment horizontal="left" vertical="top"/>
    </xf>
  </cellXfs>
  <cellStyles count="2">
    <cellStyle name="Normal" xfId="0" builtinId="0"/>
    <cellStyle name="Normal 2" xfId="1" xr:uid="{00000000-0005-0000-0000-000001000000}"/>
  </cellStyles>
  <dxfs count="14">
    <dxf>
      <border>
        <right style="thin">
          <color auto="1"/>
        </right>
        <top/>
      </border>
    </dxf>
    <dxf>
      <font>
        <b/>
        <i val="0"/>
      </font>
      <border>
        <left style="medium">
          <color auto="1"/>
        </left>
        <right style="medium">
          <color auto="1"/>
        </right>
        <top style="medium">
          <color auto="1"/>
        </top>
        <bottom style="medium">
          <color auto="1"/>
        </bottom>
      </border>
    </dxf>
    <dxf>
      <font>
        <b/>
        <i val="0"/>
      </font>
      <border>
        <left style="medium">
          <color auto="1"/>
        </left>
        <right style="medium">
          <color auto="1"/>
        </right>
        <top style="medium">
          <color auto="1"/>
        </top>
        <bottom style="medium">
          <color auto="1"/>
        </bottom>
      </border>
    </dxf>
    <dxf>
      <border>
        <left style="medium">
          <color auto="1"/>
        </left>
        <right style="medium">
          <color auto="1"/>
        </right>
        <top style="medium">
          <color auto="1"/>
        </top>
        <bottom style="medium">
          <color auto="1"/>
        </bottom>
      </border>
    </dxf>
    <dxf>
      <fill>
        <patternFill>
          <bgColor theme="4" tint="0.79998168889431442"/>
        </patternFill>
      </fill>
    </dxf>
    <dxf>
      <fill>
        <patternFill>
          <bgColor theme="4" tint="0.79998168889431442"/>
        </patternFill>
      </fill>
    </dxf>
    <dxf>
      <fill>
        <patternFill>
          <bgColor theme="3" tint="0.79998168889431442"/>
        </patternFill>
      </fill>
    </dxf>
    <dxf>
      <fill>
        <patternFill>
          <bgColor theme="3" tint="0.79998168889431442"/>
        </patternFill>
      </fill>
    </dxf>
    <dxf>
      <fill>
        <patternFill>
          <bgColor theme="3" tint="0.59996337778862885"/>
        </patternFill>
      </fill>
    </dxf>
    <dxf>
      <font>
        <b/>
        <i val="0"/>
        <color theme="0"/>
      </font>
      <fill>
        <patternFill>
          <bgColor rgb="FF005EB4"/>
        </patternFill>
      </fill>
    </dxf>
    <dxf>
      <font>
        <b/>
        <i val="0"/>
      </font>
      <fill>
        <patternFill patternType="none">
          <bgColor auto="1"/>
        </patternFill>
      </fill>
    </dxf>
    <dxf>
      <font>
        <b/>
        <i val="0"/>
        <color theme="0"/>
      </font>
      <fill>
        <patternFill>
          <bgColor rgb="FF005EB4"/>
        </patternFill>
      </fill>
      <border>
        <left style="thin">
          <color rgb="FF005EB4"/>
        </left>
        <right style="thin">
          <color rgb="FF005EB4"/>
        </right>
        <top/>
        <bottom style="thin">
          <color rgb="FF005EB4"/>
        </bottom>
      </border>
    </dxf>
    <dxf>
      <font>
        <b/>
        <i val="0"/>
        <color theme="0"/>
      </font>
      <fill>
        <patternFill>
          <bgColor rgb="FF005EB4"/>
        </patternFill>
      </fill>
      <border>
        <left/>
        <top/>
      </border>
    </dxf>
    <dxf>
      <border>
        <left style="thin">
          <color rgb="FF005EB4"/>
        </left>
        <right style="thin">
          <color rgb="FF005EB4"/>
        </right>
        <top style="thin">
          <color rgb="FF005EB4"/>
        </top>
        <bottom style="thin">
          <color rgb="FF005EB4"/>
        </bottom>
        <vertical style="thin">
          <color rgb="FF005EB4"/>
        </vertical>
      </border>
    </dxf>
  </dxfs>
  <tableStyles count="2" defaultTableStyle="TableStyleMedium2" defaultPivotStyle="PivotStyleLight16">
    <tableStyle name="PivotTable Style SAS Blue" table="0" count="10" xr9:uid="{00000000-0011-0000-FFFF-FFFF00000000}">
      <tableStyleElement type="wholeTable" dxfId="13"/>
      <tableStyleElement type="headerRow" dxfId="12"/>
      <tableStyleElement type="totalRow" dxfId="11"/>
      <tableStyleElement type="firstColumn" dxfId="10"/>
      <tableStyleElement type="firstSubtotalRow" dxfId="9"/>
      <tableStyleElement type="secondSubtotalRow" dxfId="8"/>
      <tableStyleElement type="thirdSubtotalRow" dxfId="7"/>
      <tableStyleElement type="firstRowSubheading" dxfId="6"/>
      <tableStyleElement type="secondRowSubheading" dxfId="5"/>
      <tableStyleElement type="thirdRowSubheading" dxfId="4"/>
    </tableStyle>
    <tableStyle name="PivotTable Style SAS Clear" table="0" count="4" xr9:uid="{00000000-0011-0000-FFFF-FFFF01000000}">
      <tableStyleElement type="wholeTable" dxfId="3"/>
      <tableStyleElement type="headerRow" dxfId="2"/>
      <tableStyleElement type="totalRow" dxfId="1"/>
      <tableStyleElement type="firstColumn"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1</xdr:row>
      <xdr:rowOff>101600</xdr:rowOff>
    </xdr:to>
    <xdr:sp macro="" textlink="">
      <xdr:nvSpPr>
        <xdr:cNvPr id="2" name="AutoShape 1" descr="MPSRGBDOI">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0" y="3238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304800</xdr:colOff>
      <xdr:row>1</xdr:row>
      <xdr:rowOff>101600</xdr:rowOff>
    </xdr:to>
    <xdr:sp macro="" textlink="">
      <xdr:nvSpPr>
        <xdr:cNvPr id="3" name="AutoShape 7" descr="MPSRGBDOI">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0" y="3238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C16"/>
  <sheetViews>
    <sheetView tabSelected="1" zoomScale="80" zoomScaleNormal="80" zoomScaleSheetLayoutView="100" workbookViewId="0">
      <selection activeCell="C8" sqref="C8"/>
    </sheetView>
  </sheetViews>
  <sheetFormatPr defaultRowHeight="15.5" x14ac:dyDescent="0.25"/>
  <cols>
    <col min="1" max="1" width="9.1796875" style="44"/>
    <col min="2" max="2" width="33.7265625" style="44" customWidth="1"/>
    <col min="3" max="3" width="96.08984375" style="44" customWidth="1"/>
    <col min="4" max="245" width="9.1796875" style="44"/>
    <col min="246" max="246" width="12.54296875" style="44" customWidth="1"/>
    <col min="247" max="247" width="27.453125" style="44" customWidth="1"/>
    <col min="248" max="501" width="9.1796875" style="44"/>
    <col min="502" max="502" width="12.54296875" style="44" customWidth="1"/>
    <col min="503" max="503" width="27.453125" style="44" customWidth="1"/>
    <col min="504" max="757" width="9.1796875" style="44"/>
    <col min="758" max="758" width="12.54296875" style="44" customWidth="1"/>
    <col min="759" max="759" width="27.453125" style="44" customWidth="1"/>
    <col min="760" max="1013" width="9.1796875" style="44"/>
    <col min="1014" max="1014" width="12.54296875" style="44" customWidth="1"/>
    <col min="1015" max="1015" width="27.453125" style="44" customWidth="1"/>
    <col min="1016" max="1269" width="9.1796875" style="44"/>
    <col min="1270" max="1270" width="12.54296875" style="44" customWidth="1"/>
    <col min="1271" max="1271" width="27.453125" style="44" customWidth="1"/>
    <col min="1272" max="1525" width="9.1796875" style="44"/>
    <col min="1526" max="1526" width="12.54296875" style="44" customWidth="1"/>
    <col min="1527" max="1527" width="27.453125" style="44" customWidth="1"/>
    <col min="1528" max="1781" width="9.1796875" style="44"/>
    <col min="1782" max="1782" width="12.54296875" style="44" customWidth="1"/>
    <col min="1783" max="1783" width="27.453125" style="44" customWidth="1"/>
    <col min="1784" max="2037" width="9.1796875" style="44"/>
    <col min="2038" max="2038" width="12.54296875" style="44" customWidth="1"/>
    <col min="2039" max="2039" width="27.453125" style="44" customWidth="1"/>
    <col min="2040" max="2293" width="9.1796875" style="44"/>
    <col min="2294" max="2294" width="12.54296875" style="44" customWidth="1"/>
    <col min="2295" max="2295" width="27.453125" style="44" customWidth="1"/>
    <col min="2296" max="2549" width="9.1796875" style="44"/>
    <col min="2550" max="2550" width="12.54296875" style="44" customWidth="1"/>
    <col min="2551" max="2551" width="27.453125" style="44" customWidth="1"/>
    <col min="2552" max="2805" width="9.1796875" style="44"/>
    <col min="2806" max="2806" width="12.54296875" style="44" customWidth="1"/>
    <col min="2807" max="2807" width="27.453125" style="44" customWidth="1"/>
    <col min="2808" max="3061" width="9.1796875" style="44"/>
    <col min="3062" max="3062" width="12.54296875" style="44" customWidth="1"/>
    <col min="3063" max="3063" width="27.453125" style="44" customWidth="1"/>
    <col min="3064" max="3317" width="9.1796875" style="44"/>
    <col min="3318" max="3318" width="12.54296875" style="44" customWidth="1"/>
    <col min="3319" max="3319" width="27.453125" style="44" customWidth="1"/>
    <col min="3320" max="3573" width="9.1796875" style="44"/>
    <col min="3574" max="3574" width="12.54296875" style="44" customWidth="1"/>
    <col min="3575" max="3575" width="27.453125" style="44" customWidth="1"/>
    <col min="3576" max="3829" width="9.1796875" style="44"/>
    <col min="3830" max="3830" width="12.54296875" style="44" customWidth="1"/>
    <col min="3831" max="3831" width="27.453125" style="44" customWidth="1"/>
    <col min="3832" max="4085" width="9.1796875" style="44"/>
    <col min="4086" max="4086" width="12.54296875" style="44" customWidth="1"/>
    <col min="4087" max="4087" width="27.453125" style="44" customWidth="1"/>
    <col min="4088" max="4341" width="9.1796875" style="44"/>
    <col min="4342" max="4342" width="12.54296875" style="44" customWidth="1"/>
    <col min="4343" max="4343" width="27.453125" style="44" customWidth="1"/>
    <col min="4344" max="4597" width="9.1796875" style="44"/>
    <col min="4598" max="4598" width="12.54296875" style="44" customWidth="1"/>
    <col min="4599" max="4599" width="27.453125" style="44" customWidth="1"/>
    <col min="4600" max="4853" width="9.1796875" style="44"/>
    <col min="4854" max="4854" width="12.54296875" style="44" customWidth="1"/>
    <col min="4855" max="4855" width="27.453125" style="44" customWidth="1"/>
    <col min="4856" max="5109" width="9.1796875" style="44"/>
    <col min="5110" max="5110" width="12.54296875" style="44" customWidth="1"/>
    <col min="5111" max="5111" width="27.453125" style="44" customWidth="1"/>
    <col min="5112" max="5365" width="9.1796875" style="44"/>
    <col min="5366" max="5366" width="12.54296875" style="44" customWidth="1"/>
    <col min="5367" max="5367" width="27.453125" style="44" customWidth="1"/>
    <col min="5368" max="5621" width="9.1796875" style="44"/>
    <col min="5622" max="5622" width="12.54296875" style="44" customWidth="1"/>
    <col min="5623" max="5623" width="27.453125" style="44" customWidth="1"/>
    <col min="5624" max="5877" width="9.1796875" style="44"/>
    <col min="5878" max="5878" width="12.54296875" style="44" customWidth="1"/>
    <col min="5879" max="5879" width="27.453125" style="44" customWidth="1"/>
    <col min="5880" max="6133" width="9.1796875" style="44"/>
    <col min="6134" max="6134" width="12.54296875" style="44" customWidth="1"/>
    <col min="6135" max="6135" width="27.453125" style="44" customWidth="1"/>
    <col min="6136" max="6389" width="9.1796875" style="44"/>
    <col min="6390" max="6390" width="12.54296875" style="44" customWidth="1"/>
    <col min="6391" max="6391" width="27.453125" style="44" customWidth="1"/>
    <col min="6392" max="6645" width="9.1796875" style="44"/>
    <col min="6646" max="6646" width="12.54296875" style="44" customWidth="1"/>
    <col min="6647" max="6647" width="27.453125" style="44" customWidth="1"/>
    <col min="6648" max="6901" width="9.1796875" style="44"/>
    <col min="6902" max="6902" width="12.54296875" style="44" customWidth="1"/>
    <col min="6903" max="6903" width="27.453125" style="44" customWidth="1"/>
    <col min="6904" max="7157" width="9.1796875" style="44"/>
    <col min="7158" max="7158" width="12.54296875" style="44" customWidth="1"/>
    <col min="7159" max="7159" width="27.453125" style="44" customWidth="1"/>
    <col min="7160" max="7413" width="9.1796875" style="44"/>
    <col min="7414" max="7414" width="12.54296875" style="44" customWidth="1"/>
    <col min="7415" max="7415" width="27.453125" style="44" customWidth="1"/>
    <col min="7416" max="7669" width="9.1796875" style="44"/>
    <col min="7670" max="7670" width="12.54296875" style="44" customWidth="1"/>
    <col min="7671" max="7671" width="27.453125" style="44" customWidth="1"/>
    <col min="7672" max="7925" width="9.1796875" style="44"/>
    <col min="7926" max="7926" width="12.54296875" style="44" customWidth="1"/>
    <col min="7927" max="7927" width="27.453125" style="44" customWidth="1"/>
    <col min="7928" max="8181" width="9.1796875" style="44"/>
    <col min="8182" max="8182" width="12.54296875" style="44" customWidth="1"/>
    <col min="8183" max="8183" width="27.453125" style="44" customWidth="1"/>
    <col min="8184" max="8437" width="9.1796875" style="44"/>
    <col min="8438" max="8438" width="12.54296875" style="44" customWidth="1"/>
    <col min="8439" max="8439" width="27.453125" style="44" customWidth="1"/>
    <col min="8440" max="8693" width="9.1796875" style="44"/>
    <col min="8694" max="8694" width="12.54296875" style="44" customWidth="1"/>
    <col min="8695" max="8695" width="27.453125" style="44" customWidth="1"/>
    <col min="8696" max="8949" width="9.1796875" style="44"/>
    <col min="8950" max="8950" width="12.54296875" style="44" customWidth="1"/>
    <col min="8951" max="8951" width="27.453125" style="44" customWidth="1"/>
    <col min="8952" max="9205" width="9.1796875" style="44"/>
    <col min="9206" max="9206" width="12.54296875" style="44" customWidth="1"/>
    <col min="9207" max="9207" width="27.453125" style="44" customWidth="1"/>
    <col min="9208" max="9461" width="9.1796875" style="44"/>
    <col min="9462" max="9462" width="12.54296875" style="44" customWidth="1"/>
    <col min="9463" max="9463" width="27.453125" style="44" customWidth="1"/>
    <col min="9464" max="9717" width="9.1796875" style="44"/>
    <col min="9718" max="9718" width="12.54296875" style="44" customWidth="1"/>
    <col min="9719" max="9719" width="27.453125" style="44" customWidth="1"/>
    <col min="9720" max="9973" width="9.1796875" style="44"/>
    <col min="9974" max="9974" width="12.54296875" style="44" customWidth="1"/>
    <col min="9975" max="9975" width="27.453125" style="44" customWidth="1"/>
    <col min="9976" max="10229" width="9.1796875" style="44"/>
    <col min="10230" max="10230" width="12.54296875" style="44" customWidth="1"/>
    <col min="10231" max="10231" width="27.453125" style="44" customWidth="1"/>
    <col min="10232" max="10485" width="9.1796875" style="44"/>
    <col min="10486" max="10486" width="12.54296875" style="44" customWidth="1"/>
    <col min="10487" max="10487" width="27.453125" style="44" customWidth="1"/>
    <col min="10488" max="10741" width="9.1796875" style="44"/>
    <col min="10742" max="10742" width="12.54296875" style="44" customWidth="1"/>
    <col min="10743" max="10743" width="27.453125" style="44" customWidth="1"/>
    <col min="10744" max="10997" width="9.1796875" style="44"/>
    <col min="10998" max="10998" width="12.54296875" style="44" customWidth="1"/>
    <col min="10999" max="10999" width="27.453125" style="44" customWidth="1"/>
    <col min="11000" max="11253" width="9.1796875" style="44"/>
    <col min="11254" max="11254" width="12.54296875" style="44" customWidth="1"/>
    <col min="11255" max="11255" width="27.453125" style="44" customWidth="1"/>
    <col min="11256" max="11509" width="9.1796875" style="44"/>
    <col min="11510" max="11510" width="12.54296875" style="44" customWidth="1"/>
    <col min="11511" max="11511" width="27.453125" style="44" customWidth="1"/>
    <col min="11512" max="11765" width="9.1796875" style="44"/>
    <col min="11766" max="11766" width="12.54296875" style="44" customWidth="1"/>
    <col min="11767" max="11767" width="27.453125" style="44" customWidth="1"/>
    <col min="11768" max="12021" width="9.1796875" style="44"/>
    <col min="12022" max="12022" width="12.54296875" style="44" customWidth="1"/>
    <col min="12023" max="12023" width="27.453125" style="44" customWidth="1"/>
    <col min="12024" max="12277" width="9.1796875" style="44"/>
    <col min="12278" max="12278" width="12.54296875" style="44" customWidth="1"/>
    <col min="12279" max="12279" width="27.453125" style="44" customWidth="1"/>
    <col min="12280" max="12533" width="9.1796875" style="44"/>
    <col min="12534" max="12534" width="12.54296875" style="44" customWidth="1"/>
    <col min="12535" max="12535" width="27.453125" style="44" customWidth="1"/>
    <col min="12536" max="12789" width="9.1796875" style="44"/>
    <col min="12790" max="12790" width="12.54296875" style="44" customWidth="1"/>
    <col min="12791" max="12791" width="27.453125" style="44" customWidth="1"/>
    <col min="12792" max="13045" width="9.1796875" style="44"/>
    <col min="13046" max="13046" width="12.54296875" style="44" customWidth="1"/>
    <col min="13047" max="13047" width="27.453125" style="44" customWidth="1"/>
    <col min="13048" max="13301" width="9.1796875" style="44"/>
    <col min="13302" max="13302" width="12.54296875" style="44" customWidth="1"/>
    <col min="13303" max="13303" width="27.453125" style="44" customWidth="1"/>
    <col min="13304" max="13557" width="9.1796875" style="44"/>
    <col min="13558" max="13558" width="12.54296875" style="44" customWidth="1"/>
    <col min="13559" max="13559" width="27.453125" style="44" customWidth="1"/>
    <col min="13560" max="13813" width="9.1796875" style="44"/>
    <col min="13814" max="13814" width="12.54296875" style="44" customWidth="1"/>
    <col min="13815" max="13815" width="27.453125" style="44" customWidth="1"/>
    <col min="13816" max="14069" width="9.1796875" style="44"/>
    <col min="14070" max="14070" width="12.54296875" style="44" customWidth="1"/>
    <col min="14071" max="14071" width="27.453125" style="44" customWidth="1"/>
    <col min="14072" max="14325" width="9.1796875" style="44"/>
    <col min="14326" max="14326" width="12.54296875" style="44" customWidth="1"/>
    <col min="14327" max="14327" width="27.453125" style="44" customWidth="1"/>
    <col min="14328" max="14581" width="9.1796875" style="44"/>
    <col min="14582" max="14582" width="12.54296875" style="44" customWidth="1"/>
    <col min="14583" max="14583" width="27.453125" style="44" customWidth="1"/>
    <col min="14584" max="14837" width="9.1796875" style="44"/>
    <col min="14838" max="14838" width="12.54296875" style="44" customWidth="1"/>
    <col min="14839" max="14839" width="27.453125" style="44" customWidth="1"/>
    <col min="14840" max="15093" width="9.1796875" style="44"/>
    <col min="15094" max="15094" width="12.54296875" style="44" customWidth="1"/>
    <col min="15095" max="15095" width="27.453125" style="44" customWidth="1"/>
    <col min="15096" max="15349" width="9.1796875" style="44"/>
    <col min="15350" max="15350" width="12.54296875" style="44" customWidth="1"/>
    <col min="15351" max="15351" width="27.453125" style="44" customWidth="1"/>
    <col min="15352" max="15605" width="9.1796875" style="44"/>
    <col min="15606" max="15606" width="12.54296875" style="44" customWidth="1"/>
    <col min="15607" max="15607" width="27.453125" style="44" customWidth="1"/>
    <col min="15608" max="15861" width="9.1796875" style="44"/>
    <col min="15862" max="15862" width="12.54296875" style="44" customWidth="1"/>
    <col min="15863" max="15863" width="27.453125" style="44" customWidth="1"/>
    <col min="15864" max="16117" width="9.1796875" style="44"/>
    <col min="16118" max="16118" width="12.54296875" style="44" customWidth="1"/>
    <col min="16119" max="16119" width="27.453125" style="44" customWidth="1"/>
    <col min="16120" max="16372" width="9.1796875" style="44"/>
    <col min="16373" max="16384" width="9.1796875" style="44" customWidth="1"/>
  </cols>
  <sheetData>
    <row r="2" spans="2:3" x14ac:dyDescent="0.25">
      <c r="B2" s="43" t="s">
        <v>43</v>
      </c>
    </row>
    <row r="3" spans="2:3" x14ac:dyDescent="0.25">
      <c r="B3" s="45" t="s">
        <v>44</v>
      </c>
      <c r="C3" s="45"/>
    </row>
    <row r="5" spans="2:3" x14ac:dyDescent="0.25">
      <c r="B5" s="46" t="s">
        <v>0</v>
      </c>
      <c r="C5" s="47" t="s">
        <v>147</v>
      </c>
    </row>
    <row r="6" spans="2:3" x14ac:dyDescent="0.25">
      <c r="B6" s="46" t="s">
        <v>1</v>
      </c>
      <c r="C6" s="47" t="s">
        <v>148</v>
      </c>
    </row>
    <row r="7" spans="2:3" x14ac:dyDescent="0.25">
      <c r="B7" s="46" t="s">
        <v>2</v>
      </c>
      <c r="C7" s="48" t="s">
        <v>45</v>
      </c>
    </row>
    <row r="8" spans="2:3" ht="48.5" customHeight="1" x14ac:dyDescent="0.25">
      <c r="B8" s="46" t="s">
        <v>3</v>
      </c>
      <c r="C8" s="49" t="str">
        <f>B2&amp;".  "&amp;B3</f>
        <v>People Proceeded Against for Sexual Offences and Robbery, where a Weapon Feature Code was on the Crime Record.  Proceedings Date between 1st January 2016 and 31st December 2022</v>
      </c>
    </row>
    <row r="9" spans="2:3" x14ac:dyDescent="0.25">
      <c r="B9" s="50" t="s">
        <v>4</v>
      </c>
      <c r="C9" s="50" t="s">
        <v>12</v>
      </c>
    </row>
    <row r="10" spans="2:3" x14ac:dyDescent="0.25">
      <c r="B10" s="46" t="s">
        <v>5</v>
      </c>
      <c r="C10" s="51">
        <v>45632</v>
      </c>
    </row>
    <row r="11" spans="2:3" x14ac:dyDescent="0.25">
      <c r="B11" s="46" t="s">
        <v>6</v>
      </c>
      <c r="C11" s="52">
        <f>C10+365</f>
        <v>45997</v>
      </c>
    </row>
    <row r="12" spans="2:3" x14ac:dyDescent="0.25">
      <c r="B12" s="53"/>
      <c r="C12" s="54"/>
    </row>
    <row r="13" spans="2:3" x14ac:dyDescent="0.25">
      <c r="B13" s="55" t="s">
        <v>145</v>
      </c>
      <c r="C13" s="55"/>
    </row>
    <row r="14" spans="2:3" x14ac:dyDescent="0.25">
      <c r="B14" s="56" t="s">
        <v>46</v>
      </c>
      <c r="C14" s="56"/>
    </row>
    <row r="15" spans="2:3" x14ac:dyDescent="0.25">
      <c r="B15" s="43"/>
      <c r="C15" s="43"/>
    </row>
    <row r="16" spans="2:3" x14ac:dyDescent="0.25">
      <c r="B16" s="43"/>
      <c r="C16" s="43"/>
    </row>
  </sheetData>
  <pageMargins left="0.55118110236220474" right="0.55118110236220474" top="0.27559055118110237" bottom="0.59055118110236227" header="0.27559055118110237" footer="0.23622047244094491"/>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L81"/>
  <sheetViews>
    <sheetView showGridLines="0" zoomScale="80" zoomScaleNormal="80" zoomScaleSheetLayoutView="100" workbookViewId="0"/>
  </sheetViews>
  <sheetFormatPr defaultColWidth="9.1796875" defaultRowHeight="15.5" x14ac:dyDescent="0.25"/>
  <cols>
    <col min="1" max="1" width="9.1796875" style="42"/>
    <col min="2" max="2" width="9.1796875" style="42" customWidth="1"/>
    <col min="3" max="16384" width="9.1796875" style="42"/>
  </cols>
  <sheetData>
    <row r="2" spans="2:12" ht="12.65" customHeight="1" x14ac:dyDescent="0.25">
      <c r="B2" s="38" t="s">
        <v>7</v>
      </c>
      <c r="C2" s="4"/>
      <c r="D2" s="4"/>
      <c r="E2" s="4"/>
      <c r="F2" s="4"/>
      <c r="G2" s="4"/>
      <c r="H2" s="4"/>
      <c r="I2" s="4"/>
      <c r="J2" s="4"/>
      <c r="K2" s="4"/>
      <c r="L2" s="4"/>
    </row>
    <row r="3" spans="2:12" x14ac:dyDescent="0.25">
      <c r="B3" s="39"/>
      <c r="C3" s="4"/>
      <c r="D3" s="4"/>
      <c r="E3" s="4"/>
      <c r="F3" s="4"/>
      <c r="G3" s="4"/>
      <c r="H3" s="4"/>
      <c r="I3" s="4"/>
      <c r="J3" s="4"/>
      <c r="K3" s="4"/>
      <c r="L3" s="4"/>
    </row>
    <row r="4" spans="2:12" ht="13" customHeight="1" x14ac:dyDescent="0.25">
      <c r="B4" s="38" t="s">
        <v>8</v>
      </c>
      <c r="C4" s="40"/>
      <c r="D4" s="40"/>
      <c r="E4" s="40"/>
      <c r="F4" s="40"/>
      <c r="G4" s="40"/>
      <c r="H4" s="40"/>
      <c r="I4" s="40"/>
      <c r="J4" s="40"/>
      <c r="K4" s="40"/>
      <c r="L4" s="40"/>
    </row>
    <row r="5" spans="2:12" ht="13" customHeight="1" x14ac:dyDescent="0.25">
      <c r="B5" s="39" t="s">
        <v>146</v>
      </c>
      <c r="C5" s="40"/>
      <c r="D5" s="40"/>
      <c r="E5" s="40"/>
      <c r="F5" s="40"/>
      <c r="G5" s="40"/>
      <c r="H5" s="40"/>
      <c r="I5" s="40"/>
      <c r="J5" s="40"/>
      <c r="K5" s="40"/>
      <c r="L5" s="40"/>
    </row>
    <row r="6" spans="2:12" ht="12.75" customHeight="1" x14ac:dyDescent="0.25">
      <c r="B6" s="39"/>
      <c r="C6" s="4"/>
      <c r="D6" s="4"/>
      <c r="E6" s="4"/>
      <c r="F6" s="4"/>
      <c r="G6" s="4"/>
      <c r="H6" s="4"/>
      <c r="I6" s="4"/>
      <c r="J6" s="4"/>
      <c r="K6" s="4"/>
      <c r="L6" s="4"/>
    </row>
    <row r="7" spans="2:12" ht="12.75" customHeight="1" x14ac:dyDescent="0.25">
      <c r="B7" s="38" t="s">
        <v>9</v>
      </c>
      <c r="C7" s="40"/>
      <c r="D7" s="40"/>
      <c r="E7" s="40"/>
      <c r="F7" s="40"/>
      <c r="G7" s="40"/>
      <c r="H7" s="40"/>
      <c r="I7" s="40"/>
      <c r="J7" s="40"/>
      <c r="K7" s="40"/>
      <c r="L7" s="40"/>
    </row>
    <row r="8" spans="2:12" ht="12.75" customHeight="1" x14ac:dyDescent="0.25">
      <c r="B8" s="39" t="s">
        <v>47</v>
      </c>
      <c r="C8" s="40"/>
      <c r="D8" s="40"/>
      <c r="E8" s="40"/>
      <c r="F8" s="40"/>
      <c r="G8" s="40"/>
      <c r="H8" s="40"/>
      <c r="I8" s="40"/>
      <c r="J8" s="40"/>
      <c r="K8" s="40"/>
      <c r="L8" s="40"/>
    </row>
    <row r="9" spans="2:12" ht="12.75" customHeight="1" x14ac:dyDescent="0.25">
      <c r="B9" s="39"/>
      <c r="C9" s="40"/>
      <c r="D9" s="40"/>
      <c r="E9" s="40"/>
      <c r="F9" s="40"/>
      <c r="G9" s="40"/>
      <c r="H9" s="40"/>
      <c r="I9" s="40"/>
      <c r="J9" s="40"/>
      <c r="K9" s="40"/>
      <c r="L9" s="40"/>
    </row>
    <row r="10" spans="2:12" ht="12.75" customHeight="1" x14ac:dyDescent="0.25">
      <c r="B10" s="38" t="s">
        <v>152</v>
      </c>
      <c r="C10" s="40"/>
      <c r="D10" s="40"/>
      <c r="E10" s="40"/>
      <c r="F10" s="40"/>
      <c r="G10" s="40"/>
      <c r="H10" s="40"/>
      <c r="I10" s="40"/>
      <c r="J10" s="40"/>
      <c r="K10" s="40"/>
      <c r="L10" s="40"/>
    </row>
    <row r="11" spans="2:12" ht="12.75" customHeight="1" x14ac:dyDescent="0.25">
      <c r="B11" s="39" t="s">
        <v>151</v>
      </c>
      <c r="C11" s="40"/>
      <c r="D11" s="40"/>
      <c r="E11" s="40"/>
      <c r="F11" s="40"/>
      <c r="G11" s="40"/>
      <c r="H11" s="40"/>
      <c r="I11" s="40"/>
      <c r="J11" s="40"/>
      <c r="K11" s="40"/>
      <c r="L11" s="40"/>
    </row>
    <row r="12" spans="2:12" ht="12.75" customHeight="1" x14ac:dyDescent="0.25">
      <c r="B12" s="39" t="s">
        <v>150</v>
      </c>
      <c r="C12" s="40"/>
      <c r="D12" s="40"/>
      <c r="E12" s="40"/>
      <c r="F12" s="40"/>
      <c r="G12" s="40"/>
      <c r="H12" s="40"/>
      <c r="I12" s="40"/>
      <c r="J12" s="40"/>
      <c r="K12" s="40"/>
      <c r="L12" s="40"/>
    </row>
    <row r="13" spans="2:12" ht="12.75" customHeight="1" x14ac:dyDescent="0.25">
      <c r="B13" s="39"/>
      <c r="C13" s="4"/>
      <c r="D13" s="4"/>
      <c r="E13" s="4"/>
      <c r="F13" s="4"/>
      <c r="G13" s="4"/>
      <c r="H13" s="4"/>
      <c r="I13" s="4"/>
      <c r="J13" s="4"/>
      <c r="K13" s="4"/>
      <c r="L13" s="4"/>
    </row>
    <row r="14" spans="2:12" x14ac:dyDescent="0.25">
      <c r="B14" s="38" t="s">
        <v>10</v>
      </c>
      <c r="C14" s="40"/>
      <c r="D14" s="40"/>
      <c r="E14" s="40"/>
      <c r="F14" s="40"/>
      <c r="G14" s="40"/>
      <c r="H14" s="40"/>
      <c r="I14" s="40"/>
      <c r="J14" s="40"/>
      <c r="K14" s="40"/>
      <c r="L14" s="40"/>
    </row>
    <row r="15" spans="2:12" x14ac:dyDescent="0.25">
      <c r="B15" s="39" t="s">
        <v>49</v>
      </c>
      <c r="C15" s="40"/>
      <c r="D15" s="40"/>
      <c r="E15" s="40"/>
      <c r="F15" s="40"/>
      <c r="G15" s="40"/>
      <c r="H15" s="40"/>
      <c r="I15" s="40"/>
      <c r="J15" s="40"/>
      <c r="K15" s="40"/>
      <c r="L15" s="40"/>
    </row>
    <row r="16" spans="2:12" x14ac:dyDescent="0.25">
      <c r="B16" s="39" t="s">
        <v>149</v>
      </c>
      <c r="C16" s="4"/>
      <c r="D16" s="4"/>
      <c r="E16" s="4"/>
      <c r="F16" s="4"/>
      <c r="G16" s="4"/>
      <c r="H16" s="4"/>
      <c r="I16" s="4"/>
      <c r="J16" s="4"/>
      <c r="K16" s="4"/>
      <c r="L16" s="4"/>
    </row>
    <row r="17" spans="2:12" x14ac:dyDescent="0.25">
      <c r="B17" s="39"/>
      <c r="C17" s="40"/>
      <c r="D17" s="40"/>
      <c r="E17" s="40"/>
      <c r="F17" s="40"/>
      <c r="G17" s="40"/>
      <c r="H17" s="40"/>
      <c r="I17" s="40"/>
      <c r="J17" s="40"/>
      <c r="K17" s="40"/>
      <c r="L17" s="40"/>
    </row>
    <row r="18" spans="2:12" x14ac:dyDescent="0.25">
      <c r="B18" s="4" t="s">
        <v>50</v>
      </c>
      <c r="C18" s="4" t="s">
        <v>51</v>
      </c>
      <c r="D18" s="4"/>
      <c r="E18" s="4"/>
      <c r="F18" s="4"/>
      <c r="G18" s="4"/>
      <c r="H18" s="4"/>
      <c r="I18" s="4"/>
      <c r="J18" s="4"/>
      <c r="K18" s="4"/>
      <c r="L18" s="4"/>
    </row>
    <row r="19" spans="2:12" x14ac:dyDescent="0.25">
      <c r="B19" s="4" t="s">
        <v>52</v>
      </c>
      <c r="C19" s="4" t="s">
        <v>53</v>
      </c>
      <c r="D19" s="4"/>
      <c r="E19" s="4"/>
      <c r="F19" s="4"/>
      <c r="G19" s="4"/>
      <c r="H19" s="4"/>
      <c r="I19" s="4"/>
      <c r="J19" s="4"/>
      <c r="K19" s="4"/>
      <c r="L19" s="4"/>
    </row>
    <row r="20" spans="2:12" x14ac:dyDescent="0.25">
      <c r="B20" s="4" t="s">
        <v>54</v>
      </c>
      <c r="C20" s="4" t="s">
        <v>55</v>
      </c>
      <c r="D20" s="4"/>
      <c r="E20" s="4"/>
      <c r="F20" s="4"/>
      <c r="G20" s="4"/>
      <c r="H20" s="4"/>
      <c r="I20" s="4"/>
      <c r="J20" s="4"/>
      <c r="K20" s="4"/>
      <c r="L20" s="4"/>
    </row>
    <row r="21" spans="2:12" x14ac:dyDescent="0.25">
      <c r="B21" s="4" t="s">
        <v>56</v>
      </c>
      <c r="C21" s="4" t="s">
        <v>57</v>
      </c>
      <c r="D21" s="4"/>
      <c r="E21" s="4"/>
      <c r="F21" s="4"/>
      <c r="G21" s="4"/>
      <c r="H21" s="4"/>
      <c r="I21" s="4"/>
      <c r="J21" s="4"/>
      <c r="K21" s="4"/>
      <c r="L21" s="4"/>
    </row>
    <row r="22" spans="2:12" x14ac:dyDescent="0.25">
      <c r="B22" s="4" t="s">
        <v>58</v>
      </c>
      <c r="C22" s="4" t="s">
        <v>59</v>
      </c>
      <c r="D22" s="4"/>
      <c r="E22" s="4"/>
      <c r="F22" s="4"/>
      <c r="G22" s="4"/>
      <c r="H22" s="4"/>
      <c r="I22" s="4"/>
      <c r="J22" s="4"/>
      <c r="K22" s="4"/>
      <c r="L22" s="4"/>
    </row>
    <row r="23" spans="2:12" x14ac:dyDescent="0.25">
      <c r="B23" s="4" t="s">
        <v>60</v>
      </c>
      <c r="C23" s="4" t="s">
        <v>61</v>
      </c>
      <c r="D23" s="4"/>
      <c r="E23" s="4"/>
      <c r="F23" s="4"/>
      <c r="G23" s="4"/>
      <c r="H23" s="4"/>
      <c r="I23" s="4"/>
      <c r="J23" s="4"/>
      <c r="K23" s="4"/>
      <c r="L23" s="4"/>
    </row>
    <row r="24" spans="2:12" x14ac:dyDescent="0.25">
      <c r="B24" s="4" t="s">
        <v>62</v>
      </c>
      <c r="C24" s="4" t="s">
        <v>63</v>
      </c>
      <c r="D24" s="4"/>
      <c r="E24" s="4"/>
      <c r="F24" s="4"/>
      <c r="G24" s="4"/>
      <c r="H24" s="4"/>
      <c r="I24" s="4"/>
      <c r="J24" s="4"/>
      <c r="K24" s="4"/>
      <c r="L24" s="4"/>
    </row>
    <row r="25" spans="2:12" x14ac:dyDescent="0.25">
      <c r="B25" s="4" t="s">
        <v>64</v>
      </c>
      <c r="C25" s="4" t="s">
        <v>65</v>
      </c>
      <c r="D25" s="4"/>
      <c r="E25" s="4"/>
      <c r="F25" s="4"/>
      <c r="G25" s="4"/>
      <c r="H25" s="4"/>
      <c r="I25" s="4"/>
      <c r="J25" s="4"/>
      <c r="K25" s="4"/>
      <c r="L25" s="4"/>
    </row>
    <row r="26" spans="2:12" x14ac:dyDescent="0.25">
      <c r="B26" s="4" t="s">
        <v>66</v>
      </c>
      <c r="C26" s="4" t="s">
        <v>67</v>
      </c>
      <c r="D26" s="4"/>
      <c r="E26" s="4"/>
      <c r="F26" s="4"/>
      <c r="G26" s="4"/>
      <c r="H26" s="4"/>
      <c r="I26" s="4"/>
      <c r="J26" s="4"/>
      <c r="K26" s="4"/>
      <c r="L26" s="4"/>
    </row>
    <row r="27" spans="2:12" x14ac:dyDescent="0.25">
      <c r="B27" s="4" t="s">
        <v>68</v>
      </c>
      <c r="C27" s="4" t="s">
        <v>69</v>
      </c>
      <c r="D27" s="4"/>
      <c r="E27" s="4"/>
      <c r="F27" s="4"/>
      <c r="G27" s="4"/>
      <c r="H27" s="4"/>
      <c r="I27" s="4"/>
      <c r="J27" s="4"/>
      <c r="K27" s="4"/>
      <c r="L27" s="4"/>
    </row>
    <row r="28" spans="2:12" x14ac:dyDescent="0.25">
      <c r="B28" s="4" t="s">
        <v>70</v>
      </c>
      <c r="C28" s="4" t="s">
        <v>71</v>
      </c>
      <c r="D28" s="4"/>
      <c r="E28" s="4"/>
      <c r="F28" s="4"/>
      <c r="G28" s="4"/>
      <c r="H28" s="4"/>
      <c r="I28" s="4"/>
      <c r="J28" s="4"/>
      <c r="K28" s="4"/>
      <c r="L28" s="4"/>
    </row>
    <row r="29" spans="2:12" x14ac:dyDescent="0.25">
      <c r="B29" s="4" t="s">
        <v>72</v>
      </c>
      <c r="C29" s="4" t="s">
        <v>73</v>
      </c>
      <c r="D29" s="4"/>
      <c r="E29" s="4"/>
      <c r="F29" s="4"/>
      <c r="G29" s="4"/>
      <c r="H29" s="4"/>
      <c r="I29" s="4"/>
      <c r="J29" s="4"/>
      <c r="K29" s="4"/>
      <c r="L29" s="4"/>
    </row>
    <row r="30" spans="2:12" x14ac:dyDescent="0.25">
      <c r="B30" s="4" t="s">
        <v>74</v>
      </c>
      <c r="C30" s="4" t="s">
        <v>75</v>
      </c>
      <c r="D30" s="4"/>
      <c r="E30" s="4"/>
      <c r="F30" s="4"/>
      <c r="G30" s="4"/>
      <c r="H30" s="4"/>
      <c r="I30" s="4"/>
      <c r="J30" s="4"/>
      <c r="K30" s="4"/>
      <c r="L30" s="4"/>
    </row>
    <row r="31" spans="2:12" x14ac:dyDescent="0.25">
      <c r="B31" s="4" t="s">
        <v>76</v>
      </c>
      <c r="C31" s="4" t="s">
        <v>77</v>
      </c>
    </row>
    <row r="32" spans="2:12" x14ac:dyDescent="0.25">
      <c r="B32" s="4" t="s">
        <v>78</v>
      </c>
      <c r="C32" s="4" t="s">
        <v>79</v>
      </c>
    </row>
    <row r="33" spans="2:3" x14ac:dyDescent="0.25">
      <c r="B33" s="4" t="s">
        <v>80</v>
      </c>
      <c r="C33" s="4" t="s">
        <v>81</v>
      </c>
    </row>
    <row r="34" spans="2:3" x14ac:dyDescent="0.25">
      <c r="B34" s="4" t="s">
        <v>82</v>
      </c>
      <c r="C34" s="4" t="s">
        <v>83</v>
      </c>
    </row>
    <row r="35" spans="2:3" x14ac:dyDescent="0.25">
      <c r="B35" s="4" t="s">
        <v>84</v>
      </c>
      <c r="C35" s="4" t="s">
        <v>85</v>
      </c>
    </row>
    <row r="36" spans="2:3" x14ac:dyDescent="0.25">
      <c r="B36" s="4" t="s">
        <v>86</v>
      </c>
      <c r="C36" s="4" t="s">
        <v>87</v>
      </c>
    </row>
    <row r="37" spans="2:3" x14ac:dyDescent="0.25">
      <c r="B37" s="4" t="s">
        <v>88</v>
      </c>
      <c r="C37" s="4" t="s">
        <v>89</v>
      </c>
    </row>
    <row r="38" spans="2:3" x14ac:dyDescent="0.25">
      <c r="B38" s="4" t="s">
        <v>90</v>
      </c>
      <c r="C38" s="4" t="s">
        <v>91</v>
      </c>
    </row>
    <row r="39" spans="2:3" x14ac:dyDescent="0.25">
      <c r="B39" s="4" t="s">
        <v>92</v>
      </c>
      <c r="C39" s="4" t="s">
        <v>93</v>
      </c>
    </row>
    <row r="40" spans="2:3" x14ac:dyDescent="0.25">
      <c r="B40" s="4" t="s">
        <v>94</v>
      </c>
      <c r="C40" s="4" t="s">
        <v>95</v>
      </c>
    </row>
    <row r="41" spans="2:3" x14ac:dyDescent="0.25">
      <c r="B41" s="4" t="s">
        <v>96</v>
      </c>
      <c r="C41" s="4" t="s">
        <v>97</v>
      </c>
    </row>
    <row r="42" spans="2:3" x14ac:dyDescent="0.25">
      <c r="B42" s="4" t="s">
        <v>98</v>
      </c>
      <c r="C42" s="4" t="s">
        <v>99</v>
      </c>
    </row>
    <row r="43" spans="2:3" x14ac:dyDescent="0.25">
      <c r="B43" s="4" t="s">
        <v>100</v>
      </c>
      <c r="C43" s="4" t="s">
        <v>101</v>
      </c>
    </row>
    <row r="44" spans="2:3" x14ac:dyDescent="0.25">
      <c r="B44" s="4" t="s">
        <v>102</v>
      </c>
      <c r="C44" s="4" t="s">
        <v>103</v>
      </c>
    </row>
    <row r="45" spans="2:3" x14ac:dyDescent="0.25">
      <c r="B45" s="4" t="s">
        <v>104</v>
      </c>
      <c r="C45" s="4" t="s">
        <v>105</v>
      </c>
    </row>
    <row r="46" spans="2:3" x14ac:dyDescent="0.25">
      <c r="B46" s="4" t="s">
        <v>106</v>
      </c>
      <c r="C46" s="4" t="s">
        <v>107</v>
      </c>
    </row>
    <row r="47" spans="2:3" x14ac:dyDescent="0.25">
      <c r="B47" s="4" t="s">
        <v>108</v>
      </c>
      <c r="C47" s="4" t="s">
        <v>109</v>
      </c>
    </row>
    <row r="48" spans="2:3" x14ac:dyDescent="0.25">
      <c r="B48" s="4" t="s">
        <v>110</v>
      </c>
      <c r="C48" s="4" t="s">
        <v>111</v>
      </c>
    </row>
    <row r="49" spans="2:3" x14ac:dyDescent="0.25">
      <c r="B49" s="4" t="s">
        <v>112</v>
      </c>
      <c r="C49" s="4" t="s">
        <v>113</v>
      </c>
    </row>
    <row r="50" spans="2:3" x14ac:dyDescent="0.25">
      <c r="B50" s="4" t="s">
        <v>114</v>
      </c>
      <c r="C50" s="4" t="s">
        <v>115</v>
      </c>
    </row>
    <row r="51" spans="2:3" x14ac:dyDescent="0.25">
      <c r="B51" s="4" t="s">
        <v>116</v>
      </c>
      <c r="C51" s="4" t="s">
        <v>117</v>
      </c>
    </row>
    <row r="52" spans="2:3" x14ac:dyDescent="0.25">
      <c r="B52" s="4" t="s">
        <v>118</v>
      </c>
      <c r="C52" s="4" t="s">
        <v>119</v>
      </c>
    </row>
    <row r="53" spans="2:3" x14ac:dyDescent="0.25">
      <c r="B53" s="4" t="s">
        <v>120</v>
      </c>
      <c r="C53" s="4" t="s">
        <v>121</v>
      </c>
    </row>
    <row r="54" spans="2:3" x14ac:dyDescent="0.25">
      <c r="B54" s="4" t="s">
        <v>122</v>
      </c>
      <c r="C54" s="4" t="s">
        <v>123</v>
      </c>
    </row>
    <row r="55" spans="2:3" x14ac:dyDescent="0.25">
      <c r="B55" s="4" t="s">
        <v>124</v>
      </c>
      <c r="C55" s="4" t="s">
        <v>125</v>
      </c>
    </row>
    <row r="56" spans="2:3" x14ac:dyDescent="0.25">
      <c r="B56" s="4" t="s">
        <v>126</v>
      </c>
      <c r="C56" s="4" t="s">
        <v>127</v>
      </c>
    </row>
    <row r="57" spans="2:3" x14ac:dyDescent="0.25">
      <c r="B57" s="4" t="s">
        <v>128</v>
      </c>
      <c r="C57" s="4" t="s">
        <v>129</v>
      </c>
    </row>
    <row r="58" spans="2:3" x14ac:dyDescent="0.25">
      <c r="B58" s="4" t="s">
        <v>130</v>
      </c>
      <c r="C58" s="4" t="s">
        <v>131</v>
      </c>
    </row>
    <row r="59" spans="2:3" x14ac:dyDescent="0.25">
      <c r="B59" s="4" t="s">
        <v>132</v>
      </c>
      <c r="C59" s="4" t="s">
        <v>133</v>
      </c>
    </row>
    <row r="60" spans="2:3" x14ac:dyDescent="0.25">
      <c r="B60" s="4" t="s">
        <v>134</v>
      </c>
      <c r="C60" s="4" t="s">
        <v>135</v>
      </c>
    </row>
    <row r="61" spans="2:3" x14ac:dyDescent="0.25">
      <c r="B61" s="4" t="s">
        <v>136</v>
      </c>
      <c r="C61" s="4" t="s">
        <v>137</v>
      </c>
    </row>
    <row r="62" spans="2:3" x14ac:dyDescent="0.25">
      <c r="B62" s="4" t="s">
        <v>138</v>
      </c>
      <c r="C62" s="4" t="s">
        <v>139</v>
      </c>
    </row>
    <row r="63" spans="2:3" x14ac:dyDescent="0.25">
      <c r="B63" s="4" t="s">
        <v>140</v>
      </c>
      <c r="C63" s="4" t="s">
        <v>141</v>
      </c>
    </row>
    <row r="64" spans="2:3" x14ac:dyDescent="0.25">
      <c r="B64" s="4" t="s">
        <v>142</v>
      </c>
      <c r="C64" s="4" t="s">
        <v>143</v>
      </c>
    </row>
    <row r="66" spans="2:2" x14ac:dyDescent="0.25">
      <c r="B66" s="42" t="s">
        <v>144</v>
      </c>
    </row>
    <row r="68" spans="2:2" x14ac:dyDescent="0.25">
      <c r="B68" s="41" t="s">
        <v>19</v>
      </c>
    </row>
    <row r="69" spans="2:2" x14ac:dyDescent="0.25">
      <c r="B69" s="41" t="s">
        <v>20</v>
      </c>
    </row>
    <row r="70" spans="2:2" x14ac:dyDescent="0.25">
      <c r="B70" s="41" t="s">
        <v>21</v>
      </c>
    </row>
    <row r="71" spans="2:2" x14ac:dyDescent="0.25">
      <c r="B71" s="41" t="s">
        <v>22</v>
      </c>
    </row>
    <row r="72" spans="2:2" x14ac:dyDescent="0.25">
      <c r="B72" s="41" t="s">
        <v>23</v>
      </c>
    </row>
    <row r="73" spans="2:2" x14ac:dyDescent="0.25">
      <c r="B73" s="41" t="s">
        <v>24</v>
      </c>
    </row>
    <row r="74" spans="2:2" x14ac:dyDescent="0.25">
      <c r="B74" s="41" t="s">
        <v>25</v>
      </c>
    </row>
    <row r="75" spans="2:2" x14ac:dyDescent="0.25">
      <c r="B75" s="41" t="s">
        <v>26</v>
      </c>
    </row>
    <row r="76" spans="2:2" x14ac:dyDescent="0.25">
      <c r="B76" s="41" t="s">
        <v>27</v>
      </c>
    </row>
    <row r="77" spans="2:2" x14ac:dyDescent="0.25">
      <c r="B77" s="41" t="s">
        <v>28</v>
      </c>
    </row>
    <row r="78" spans="2:2" x14ac:dyDescent="0.25">
      <c r="B78" s="41" t="s">
        <v>29</v>
      </c>
    </row>
    <row r="79" spans="2:2" x14ac:dyDescent="0.25">
      <c r="B79" s="41" t="s">
        <v>30</v>
      </c>
    </row>
    <row r="80" spans="2:2" x14ac:dyDescent="0.25">
      <c r="B80" s="41" t="s">
        <v>31</v>
      </c>
    </row>
    <row r="81" spans="2:2" x14ac:dyDescent="0.25">
      <c r="B81" s="41" t="s">
        <v>32</v>
      </c>
    </row>
  </sheetData>
  <phoneticPr fontId="0" type="noConversion"/>
  <pageMargins left="0.55118110236220474" right="0.55118110236220474" top="0.27559055118110237" bottom="0.59055118110236227" header="0.27559055118110237" footer="0.23622047244094491"/>
  <pageSetup paperSize="9" scale="47"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59"/>
  <sheetViews>
    <sheetView showGridLines="0" zoomScale="80" zoomScaleNormal="80" zoomScaleSheetLayoutView="100" workbookViewId="0"/>
  </sheetViews>
  <sheetFormatPr defaultColWidth="9.1796875" defaultRowHeight="15.5" x14ac:dyDescent="0.35"/>
  <cols>
    <col min="1" max="1" width="9.1796875" style="3" customWidth="1"/>
    <col min="2" max="2" width="25.7265625" style="3" customWidth="1"/>
    <col min="3" max="3" width="39.7265625" style="3" customWidth="1"/>
    <col min="4" max="4" width="27.90625" style="3" bestFit="1" customWidth="1"/>
    <col min="5" max="5" width="7.90625" style="20" customWidth="1"/>
    <col min="6" max="8" width="7.08984375" style="20" bestFit="1" customWidth="1"/>
    <col min="9" max="9" width="16.26953125" style="20" customWidth="1"/>
    <col min="10" max="10" width="14.1796875" style="20" bestFit="1" customWidth="1"/>
    <col min="11" max="17" width="7.81640625" style="3" customWidth="1"/>
    <col min="18" max="18" width="11.81640625" style="3" customWidth="1"/>
    <col min="19" max="256" width="9.1796875" style="3"/>
    <col min="257" max="257" width="9.1796875" style="3" customWidth="1"/>
    <col min="258" max="273" width="7.81640625" style="3" customWidth="1"/>
    <col min="274" max="274" width="11.81640625" style="3" customWidth="1"/>
    <col min="275" max="512" width="9.1796875" style="3"/>
    <col min="513" max="513" width="9.1796875" style="3" customWidth="1"/>
    <col min="514" max="529" width="7.81640625" style="3" customWidth="1"/>
    <col min="530" max="530" width="11.81640625" style="3" customWidth="1"/>
    <col min="531" max="768" width="9.1796875" style="3"/>
    <col min="769" max="769" width="9.1796875" style="3" customWidth="1"/>
    <col min="770" max="785" width="7.81640625" style="3" customWidth="1"/>
    <col min="786" max="786" width="11.81640625" style="3" customWidth="1"/>
    <col min="787" max="1024" width="9.1796875" style="3"/>
    <col min="1025" max="1025" width="9.1796875" style="3" customWidth="1"/>
    <col min="1026" max="1041" width="7.81640625" style="3" customWidth="1"/>
    <col min="1042" max="1042" width="11.81640625" style="3" customWidth="1"/>
    <col min="1043" max="1280" width="9.1796875" style="3"/>
    <col min="1281" max="1281" width="9.1796875" style="3" customWidth="1"/>
    <col min="1282" max="1297" width="7.81640625" style="3" customWidth="1"/>
    <col min="1298" max="1298" width="11.81640625" style="3" customWidth="1"/>
    <col min="1299" max="1536" width="9.1796875" style="3"/>
    <col min="1537" max="1537" width="9.1796875" style="3" customWidth="1"/>
    <col min="1538" max="1553" width="7.81640625" style="3" customWidth="1"/>
    <col min="1554" max="1554" width="11.81640625" style="3" customWidth="1"/>
    <col min="1555" max="1792" width="9.1796875" style="3"/>
    <col min="1793" max="1793" width="9.1796875" style="3" customWidth="1"/>
    <col min="1794" max="1809" width="7.81640625" style="3" customWidth="1"/>
    <col min="1810" max="1810" width="11.81640625" style="3" customWidth="1"/>
    <col min="1811" max="2048" width="9.1796875" style="3"/>
    <col min="2049" max="2049" width="9.1796875" style="3" customWidth="1"/>
    <col min="2050" max="2065" width="7.81640625" style="3" customWidth="1"/>
    <col min="2066" max="2066" width="11.81640625" style="3" customWidth="1"/>
    <col min="2067" max="2304" width="9.1796875" style="3"/>
    <col min="2305" max="2305" width="9.1796875" style="3" customWidth="1"/>
    <col min="2306" max="2321" width="7.81640625" style="3" customWidth="1"/>
    <col min="2322" max="2322" width="11.81640625" style="3" customWidth="1"/>
    <col min="2323" max="2560" width="9.1796875" style="3"/>
    <col min="2561" max="2561" width="9.1796875" style="3" customWidth="1"/>
    <col min="2562" max="2577" width="7.81640625" style="3" customWidth="1"/>
    <col min="2578" max="2578" width="11.81640625" style="3" customWidth="1"/>
    <col min="2579" max="2816" width="9.1796875" style="3"/>
    <col min="2817" max="2817" width="9.1796875" style="3" customWidth="1"/>
    <col min="2818" max="2833" width="7.81640625" style="3" customWidth="1"/>
    <col min="2834" max="2834" width="11.81640625" style="3" customWidth="1"/>
    <col min="2835" max="3072" width="9.1796875" style="3"/>
    <col min="3073" max="3073" width="9.1796875" style="3" customWidth="1"/>
    <col min="3074" max="3089" width="7.81640625" style="3" customWidth="1"/>
    <col min="3090" max="3090" width="11.81640625" style="3" customWidth="1"/>
    <col min="3091" max="3328" width="9.1796875" style="3"/>
    <col min="3329" max="3329" width="9.1796875" style="3" customWidth="1"/>
    <col min="3330" max="3345" width="7.81640625" style="3" customWidth="1"/>
    <col min="3346" max="3346" width="11.81640625" style="3" customWidth="1"/>
    <col min="3347" max="3584" width="9.1796875" style="3"/>
    <col min="3585" max="3585" width="9.1796875" style="3" customWidth="1"/>
    <col min="3586" max="3601" width="7.81640625" style="3" customWidth="1"/>
    <col min="3602" max="3602" width="11.81640625" style="3" customWidth="1"/>
    <col min="3603" max="3840" width="9.1796875" style="3"/>
    <col min="3841" max="3841" width="9.1796875" style="3" customWidth="1"/>
    <col min="3842" max="3857" width="7.81640625" style="3" customWidth="1"/>
    <col min="3858" max="3858" width="11.81640625" style="3" customWidth="1"/>
    <col min="3859" max="4096" width="9.1796875" style="3"/>
    <col min="4097" max="4097" width="9.1796875" style="3" customWidth="1"/>
    <col min="4098" max="4113" width="7.81640625" style="3" customWidth="1"/>
    <col min="4114" max="4114" width="11.81640625" style="3" customWidth="1"/>
    <col min="4115" max="4352" width="9.1796875" style="3"/>
    <col min="4353" max="4353" width="9.1796875" style="3" customWidth="1"/>
    <col min="4354" max="4369" width="7.81640625" style="3" customWidth="1"/>
    <col min="4370" max="4370" width="11.81640625" style="3" customWidth="1"/>
    <col min="4371" max="4608" width="9.1796875" style="3"/>
    <col min="4609" max="4609" width="9.1796875" style="3" customWidth="1"/>
    <col min="4610" max="4625" width="7.81640625" style="3" customWidth="1"/>
    <col min="4626" max="4626" width="11.81640625" style="3" customWidth="1"/>
    <col min="4627" max="4864" width="9.1796875" style="3"/>
    <col min="4865" max="4865" width="9.1796875" style="3" customWidth="1"/>
    <col min="4866" max="4881" width="7.81640625" style="3" customWidth="1"/>
    <col min="4882" max="4882" width="11.81640625" style="3" customWidth="1"/>
    <col min="4883" max="5120" width="9.1796875" style="3"/>
    <col min="5121" max="5121" width="9.1796875" style="3" customWidth="1"/>
    <col min="5122" max="5137" width="7.81640625" style="3" customWidth="1"/>
    <col min="5138" max="5138" width="11.81640625" style="3" customWidth="1"/>
    <col min="5139" max="5376" width="9.1796875" style="3"/>
    <col min="5377" max="5377" width="9.1796875" style="3" customWidth="1"/>
    <col min="5378" max="5393" width="7.81640625" style="3" customWidth="1"/>
    <col min="5394" max="5394" width="11.81640625" style="3" customWidth="1"/>
    <col min="5395" max="5632" width="9.1796875" style="3"/>
    <col min="5633" max="5633" width="9.1796875" style="3" customWidth="1"/>
    <col min="5634" max="5649" width="7.81640625" style="3" customWidth="1"/>
    <col min="5650" max="5650" width="11.81640625" style="3" customWidth="1"/>
    <col min="5651" max="5888" width="9.1796875" style="3"/>
    <col min="5889" max="5889" width="9.1796875" style="3" customWidth="1"/>
    <col min="5890" max="5905" width="7.81640625" style="3" customWidth="1"/>
    <col min="5906" max="5906" width="11.81640625" style="3" customWidth="1"/>
    <col min="5907" max="6144" width="9.1796875" style="3"/>
    <col min="6145" max="6145" width="9.1796875" style="3" customWidth="1"/>
    <col min="6146" max="6161" width="7.81640625" style="3" customWidth="1"/>
    <col min="6162" max="6162" width="11.81640625" style="3" customWidth="1"/>
    <col min="6163" max="6400" width="9.1796875" style="3"/>
    <col min="6401" max="6401" width="9.1796875" style="3" customWidth="1"/>
    <col min="6402" max="6417" width="7.81640625" style="3" customWidth="1"/>
    <col min="6418" max="6418" width="11.81640625" style="3" customWidth="1"/>
    <col min="6419" max="6656" width="9.1796875" style="3"/>
    <col min="6657" max="6657" width="9.1796875" style="3" customWidth="1"/>
    <col min="6658" max="6673" width="7.81640625" style="3" customWidth="1"/>
    <col min="6674" max="6674" width="11.81640625" style="3" customWidth="1"/>
    <col min="6675" max="6912" width="9.1796875" style="3"/>
    <col min="6913" max="6913" width="9.1796875" style="3" customWidth="1"/>
    <col min="6914" max="6929" width="7.81640625" style="3" customWidth="1"/>
    <col min="6930" max="6930" width="11.81640625" style="3" customWidth="1"/>
    <col min="6931" max="7168" width="9.1796875" style="3"/>
    <col min="7169" max="7169" width="9.1796875" style="3" customWidth="1"/>
    <col min="7170" max="7185" width="7.81640625" style="3" customWidth="1"/>
    <col min="7186" max="7186" width="11.81640625" style="3" customWidth="1"/>
    <col min="7187" max="7424" width="9.1796875" style="3"/>
    <col min="7425" max="7425" width="9.1796875" style="3" customWidth="1"/>
    <col min="7426" max="7441" width="7.81640625" style="3" customWidth="1"/>
    <col min="7442" max="7442" width="11.81640625" style="3" customWidth="1"/>
    <col min="7443" max="7680" width="9.1796875" style="3"/>
    <col min="7681" max="7681" width="9.1796875" style="3" customWidth="1"/>
    <col min="7682" max="7697" width="7.81640625" style="3" customWidth="1"/>
    <col min="7698" max="7698" width="11.81640625" style="3" customWidth="1"/>
    <col min="7699" max="7936" width="9.1796875" style="3"/>
    <col min="7937" max="7937" width="9.1796875" style="3" customWidth="1"/>
    <col min="7938" max="7953" width="7.81640625" style="3" customWidth="1"/>
    <col min="7954" max="7954" width="11.81640625" style="3" customWidth="1"/>
    <col min="7955" max="8192" width="9.1796875" style="3"/>
    <col min="8193" max="8193" width="9.1796875" style="3" customWidth="1"/>
    <col min="8194" max="8209" width="7.81640625" style="3" customWidth="1"/>
    <col min="8210" max="8210" width="11.81640625" style="3" customWidth="1"/>
    <col min="8211" max="8448" width="9.1796875" style="3"/>
    <col min="8449" max="8449" width="9.1796875" style="3" customWidth="1"/>
    <col min="8450" max="8465" width="7.81640625" style="3" customWidth="1"/>
    <col min="8466" max="8466" width="11.81640625" style="3" customWidth="1"/>
    <col min="8467" max="8704" width="9.1796875" style="3"/>
    <col min="8705" max="8705" width="9.1796875" style="3" customWidth="1"/>
    <col min="8706" max="8721" width="7.81640625" style="3" customWidth="1"/>
    <col min="8722" max="8722" width="11.81640625" style="3" customWidth="1"/>
    <col min="8723" max="8960" width="9.1796875" style="3"/>
    <col min="8961" max="8961" width="9.1796875" style="3" customWidth="1"/>
    <col min="8962" max="8977" width="7.81640625" style="3" customWidth="1"/>
    <col min="8978" max="8978" width="11.81640625" style="3" customWidth="1"/>
    <col min="8979" max="9216" width="9.1796875" style="3"/>
    <col min="9217" max="9217" width="9.1796875" style="3" customWidth="1"/>
    <col min="9218" max="9233" width="7.81640625" style="3" customWidth="1"/>
    <col min="9234" max="9234" width="11.81640625" style="3" customWidth="1"/>
    <col min="9235" max="9472" width="9.1796875" style="3"/>
    <col min="9473" max="9473" width="9.1796875" style="3" customWidth="1"/>
    <col min="9474" max="9489" width="7.81640625" style="3" customWidth="1"/>
    <col min="9490" max="9490" width="11.81640625" style="3" customWidth="1"/>
    <col min="9491" max="9728" width="9.1796875" style="3"/>
    <col min="9729" max="9729" width="9.1796875" style="3" customWidth="1"/>
    <col min="9730" max="9745" width="7.81640625" style="3" customWidth="1"/>
    <col min="9746" max="9746" width="11.81640625" style="3" customWidth="1"/>
    <col min="9747" max="9984" width="9.1796875" style="3"/>
    <col min="9985" max="9985" width="9.1796875" style="3" customWidth="1"/>
    <col min="9986" max="10001" width="7.81640625" style="3" customWidth="1"/>
    <col min="10002" max="10002" width="11.81640625" style="3" customWidth="1"/>
    <col min="10003" max="10240" width="9.1796875" style="3"/>
    <col min="10241" max="10241" width="9.1796875" style="3" customWidth="1"/>
    <col min="10242" max="10257" width="7.81640625" style="3" customWidth="1"/>
    <col min="10258" max="10258" width="11.81640625" style="3" customWidth="1"/>
    <col min="10259" max="10496" width="9.1796875" style="3"/>
    <col min="10497" max="10497" width="9.1796875" style="3" customWidth="1"/>
    <col min="10498" max="10513" width="7.81640625" style="3" customWidth="1"/>
    <col min="10514" max="10514" width="11.81640625" style="3" customWidth="1"/>
    <col min="10515" max="10752" width="9.1796875" style="3"/>
    <col min="10753" max="10753" width="9.1796875" style="3" customWidth="1"/>
    <col min="10754" max="10769" width="7.81640625" style="3" customWidth="1"/>
    <col min="10770" max="10770" width="11.81640625" style="3" customWidth="1"/>
    <col min="10771" max="11008" width="9.1796875" style="3"/>
    <col min="11009" max="11009" width="9.1796875" style="3" customWidth="1"/>
    <col min="11010" max="11025" width="7.81640625" style="3" customWidth="1"/>
    <col min="11026" max="11026" width="11.81640625" style="3" customWidth="1"/>
    <col min="11027" max="11264" width="9.1796875" style="3"/>
    <col min="11265" max="11265" width="9.1796875" style="3" customWidth="1"/>
    <col min="11266" max="11281" width="7.81640625" style="3" customWidth="1"/>
    <col min="11282" max="11282" width="11.81640625" style="3" customWidth="1"/>
    <col min="11283" max="11520" width="9.1796875" style="3"/>
    <col min="11521" max="11521" width="9.1796875" style="3" customWidth="1"/>
    <col min="11522" max="11537" width="7.81640625" style="3" customWidth="1"/>
    <col min="11538" max="11538" width="11.81640625" style="3" customWidth="1"/>
    <col min="11539" max="11776" width="9.1796875" style="3"/>
    <col min="11777" max="11777" width="9.1796875" style="3" customWidth="1"/>
    <col min="11778" max="11793" width="7.81640625" style="3" customWidth="1"/>
    <col min="11794" max="11794" width="11.81640625" style="3" customWidth="1"/>
    <col min="11795" max="12032" width="9.1796875" style="3"/>
    <col min="12033" max="12033" width="9.1796875" style="3" customWidth="1"/>
    <col min="12034" max="12049" width="7.81640625" style="3" customWidth="1"/>
    <col min="12050" max="12050" width="11.81640625" style="3" customWidth="1"/>
    <col min="12051" max="12288" width="9.1796875" style="3"/>
    <col min="12289" max="12289" width="9.1796875" style="3" customWidth="1"/>
    <col min="12290" max="12305" width="7.81640625" style="3" customWidth="1"/>
    <col min="12306" max="12306" width="11.81640625" style="3" customWidth="1"/>
    <col min="12307" max="12544" width="9.1796875" style="3"/>
    <col min="12545" max="12545" width="9.1796875" style="3" customWidth="1"/>
    <col min="12546" max="12561" width="7.81640625" style="3" customWidth="1"/>
    <col min="12562" max="12562" width="11.81640625" style="3" customWidth="1"/>
    <col min="12563" max="12800" width="9.1796875" style="3"/>
    <col min="12801" max="12801" width="9.1796875" style="3" customWidth="1"/>
    <col min="12802" max="12817" width="7.81640625" style="3" customWidth="1"/>
    <col min="12818" max="12818" width="11.81640625" style="3" customWidth="1"/>
    <col min="12819" max="13056" width="9.1796875" style="3"/>
    <col min="13057" max="13057" width="9.1796875" style="3" customWidth="1"/>
    <col min="13058" max="13073" width="7.81640625" style="3" customWidth="1"/>
    <col min="13074" max="13074" width="11.81640625" style="3" customWidth="1"/>
    <col min="13075" max="13312" width="9.1796875" style="3"/>
    <col min="13313" max="13313" width="9.1796875" style="3" customWidth="1"/>
    <col min="13314" max="13329" width="7.81640625" style="3" customWidth="1"/>
    <col min="13330" max="13330" width="11.81640625" style="3" customWidth="1"/>
    <col min="13331" max="13568" width="9.1796875" style="3"/>
    <col min="13569" max="13569" width="9.1796875" style="3" customWidth="1"/>
    <col min="13570" max="13585" width="7.81640625" style="3" customWidth="1"/>
    <col min="13586" max="13586" width="11.81640625" style="3" customWidth="1"/>
    <col min="13587" max="13824" width="9.1796875" style="3"/>
    <col min="13825" max="13825" width="9.1796875" style="3" customWidth="1"/>
    <col min="13826" max="13841" width="7.81640625" style="3" customWidth="1"/>
    <col min="13842" max="13842" width="11.81640625" style="3" customWidth="1"/>
    <col min="13843" max="14080" width="9.1796875" style="3"/>
    <col min="14081" max="14081" width="9.1796875" style="3" customWidth="1"/>
    <col min="14082" max="14097" width="7.81640625" style="3" customWidth="1"/>
    <col min="14098" max="14098" width="11.81640625" style="3" customWidth="1"/>
    <col min="14099" max="14336" width="9.1796875" style="3"/>
    <col min="14337" max="14337" width="9.1796875" style="3" customWidth="1"/>
    <col min="14338" max="14353" width="7.81640625" style="3" customWidth="1"/>
    <col min="14354" max="14354" width="11.81640625" style="3" customWidth="1"/>
    <col min="14355" max="14592" width="9.1796875" style="3"/>
    <col min="14593" max="14593" width="9.1796875" style="3" customWidth="1"/>
    <col min="14594" max="14609" width="7.81640625" style="3" customWidth="1"/>
    <col min="14610" max="14610" width="11.81640625" style="3" customWidth="1"/>
    <col min="14611" max="14848" width="9.1796875" style="3"/>
    <col min="14849" max="14849" width="9.1796875" style="3" customWidth="1"/>
    <col min="14850" max="14865" width="7.81640625" style="3" customWidth="1"/>
    <col min="14866" max="14866" width="11.81640625" style="3" customWidth="1"/>
    <col min="14867" max="15104" width="9.1796875" style="3"/>
    <col min="15105" max="15105" width="9.1796875" style="3" customWidth="1"/>
    <col min="15106" max="15121" width="7.81640625" style="3" customWidth="1"/>
    <col min="15122" max="15122" width="11.81640625" style="3" customWidth="1"/>
    <col min="15123" max="15360" width="9.1796875" style="3"/>
    <col min="15361" max="15361" width="9.1796875" style="3" customWidth="1"/>
    <col min="15362" max="15377" width="7.81640625" style="3" customWidth="1"/>
    <col min="15378" max="15378" width="11.81640625" style="3" customWidth="1"/>
    <col min="15379" max="15616" width="9.1796875" style="3"/>
    <col min="15617" max="15617" width="9.1796875" style="3" customWidth="1"/>
    <col min="15618" max="15633" width="7.81640625" style="3" customWidth="1"/>
    <col min="15634" max="15634" width="11.81640625" style="3" customWidth="1"/>
    <col min="15635" max="15872" width="9.1796875" style="3"/>
    <col min="15873" max="15873" width="9.1796875" style="3" customWidth="1"/>
    <col min="15874" max="15889" width="7.81640625" style="3" customWidth="1"/>
    <col min="15890" max="15890" width="11.81640625" style="3" customWidth="1"/>
    <col min="15891" max="16128" width="9.1796875" style="3"/>
    <col min="16129" max="16129" width="9.1796875" style="3" customWidth="1"/>
    <col min="16130" max="16145" width="7.81640625" style="3" customWidth="1"/>
    <col min="16146" max="16146" width="11.81640625" style="3" customWidth="1"/>
    <col min="16147" max="16384" width="9.1796875" style="3"/>
  </cols>
  <sheetData>
    <row r="1" spans="2:10" x14ac:dyDescent="0.35">
      <c r="B1" s="2"/>
      <c r="H1" s="1"/>
      <c r="I1" s="1"/>
      <c r="J1" s="1"/>
    </row>
    <row r="2" spans="2:10" x14ac:dyDescent="0.35">
      <c r="B2" s="5"/>
      <c r="H2" s="1"/>
      <c r="I2" s="1"/>
      <c r="J2" s="1"/>
    </row>
    <row r="3" spans="2:10" x14ac:dyDescent="0.35">
      <c r="B3" s="6" t="s">
        <v>153</v>
      </c>
      <c r="C3" s="7"/>
      <c r="D3" s="7"/>
      <c r="E3" s="21"/>
      <c r="F3" s="21"/>
      <c r="G3" s="21"/>
      <c r="H3" s="1"/>
      <c r="I3" s="1"/>
      <c r="J3" s="1"/>
    </row>
    <row r="4" spans="2:10" x14ac:dyDescent="0.35">
      <c r="H4" s="1"/>
      <c r="I4" s="1"/>
      <c r="J4" s="1"/>
    </row>
    <row r="5" spans="2:10" x14ac:dyDescent="0.35">
      <c r="B5" s="8" t="s">
        <v>43</v>
      </c>
      <c r="H5" s="1"/>
      <c r="I5" s="1"/>
      <c r="J5" s="1"/>
    </row>
    <row r="6" spans="2:10" x14ac:dyDescent="0.35">
      <c r="B6" s="8" t="s">
        <v>48</v>
      </c>
      <c r="H6" s="1"/>
      <c r="I6" s="1"/>
      <c r="J6" s="1"/>
    </row>
    <row r="7" spans="2:10" x14ac:dyDescent="0.35">
      <c r="B7" s="8" t="s">
        <v>44</v>
      </c>
      <c r="H7" s="1"/>
      <c r="I7" s="1"/>
      <c r="J7" s="1"/>
    </row>
    <row r="8" spans="2:10" x14ac:dyDescent="0.35">
      <c r="B8" s="4"/>
      <c r="C8" s="4"/>
      <c r="D8" s="4"/>
      <c r="E8" s="1"/>
      <c r="F8" s="1"/>
      <c r="G8" s="1"/>
      <c r="H8" s="1"/>
      <c r="I8" s="1"/>
      <c r="J8" s="1"/>
    </row>
    <row r="9" spans="2:10" x14ac:dyDescent="0.35">
      <c r="B9" s="4"/>
      <c r="C9" s="4"/>
      <c r="D9" s="4"/>
      <c r="E9" s="1"/>
      <c r="F9" s="1"/>
      <c r="G9" s="1"/>
      <c r="H9" s="1"/>
      <c r="I9" s="1"/>
      <c r="J9" s="1"/>
    </row>
    <row r="10" spans="2:10" x14ac:dyDescent="0.35">
      <c r="B10" s="4"/>
      <c r="E10" s="22" t="s">
        <v>42</v>
      </c>
      <c r="F10" s="23"/>
      <c r="G10" s="23"/>
      <c r="H10" s="23"/>
      <c r="I10" s="24"/>
    </row>
    <row r="11" spans="2:10" s="37" customFormat="1" ht="31" x14ac:dyDescent="0.25">
      <c r="B11" s="33" t="s">
        <v>40</v>
      </c>
      <c r="C11" s="34"/>
      <c r="D11" s="35" t="s">
        <v>13</v>
      </c>
      <c r="E11" s="36" t="s">
        <v>14</v>
      </c>
      <c r="F11" s="36" t="s">
        <v>15</v>
      </c>
      <c r="G11" s="36" t="s">
        <v>16</v>
      </c>
      <c r="H11" s="36" t="s">
        <v>17</v>
      </c>
      <c r="I11" s="36" t="s">
        <v>154</v>
      </c>
      <c r="J11" s="36" t="s">
        <v>11</v>
      </c>
    </row>
    <row r="12" spans="2:10" x14ac:dyDescent="0.35">
      <c r="B12" s="12" t="s">
        <v>18</v>
      </c>
      <c r="C12" s="13"/>
      <c r="D12" s="14" t="s">
        <v>19</v>
      </c>
      <c r="E12" s="26">
        <v>4</v>
      </c>
      <c r="F12" s="26">
        <v>4</v>
      </c>
      <c r="G12" s="26">
        <v>1</v>
      </c>
      <c r="H12" s="26">
        <v>0</v>
      </c>
      <c r="I12" s="26">
        <v>0</v>
      </c>
      <c r="J12" s="27">
        <f t="shared" ref="J12:J25" si="0">SUM(E12:I12)</f>
        <v>9</v>
      </c>
    </row>
    <row r="13" spans="2:10" x14ac:dyDescent="0.35">
      <c r="B13" s="12"/>
      <c r="C13" s="13"/>
      <c r="D13" s="14" t="s">
        <v>20</v>
      </c>
      <c r="E13" s="26">
        <v>1</v>
      </c>
      <c r="F13" s="26">
        <v>7</v>
      </c>
      <c r="G13" s="26">
        <v>3</v>
      </c>
      <c r="H13" s="26">
        <v>0</v>
      </c>
      <c r="I13" s="26">
        <v>0</v>
      </c>
      <c r="J13" s="27">
        <f t="shared" si="0"/>
        <v>11</v>
      </c>
    </row>
    <row r="14" spans="2:10" x14ac:dyDescent="0.35">
      <c r="B14" s="12"/>
      <c r="C14" s="13"/>
      <c r="D14" s="14" t="s">
        <v>21</v>
      </c>
      <c r="E14" s="26">
        <v>1</v>
      </c>
      <c r="F14" s="26">
        <v>9</v>
      </c>
      <c r="G14" s="26">
        <v>0</v>
      </c>
      <c r="H14" s="26">
        <v>0</v>
      </c>
      <c r="I14" s="26">
        <v>0</v>
      </c>
      <c r="J14" s="27">
        <f t="shared" si="0"/>
        <v>10</v>
      </c>
    </row>
    <row r="15" spans="2:10" x14ac:dyDescent="0.35">
      <c r="B15" s="12"/>
      <c r="C15" s="13"/>
      <c r="D15" s="14" t="s">
        <v>22</v>
      </c>
      <c r="E15" s="26">
        <v>6</v>
      </c>
      <c r="F15" s="26">
        <v>5</v>
      </c>
      <c r="G15" s="26">
        <v>1</v>
      </c>
      <c r="H15" s="26">
        <v>0</v>
      </c>
      <c r="I15" s="26">
        <v>0</v>
      </c>
      <c r="J15" s="27">
        <f t="shared" si="0"/>
        <v>12</v>
      </c>
    </row>
    <row r="16" spans="2:10" x14ac:dyDescent="0.35">
      <c r="B16" s="12"/>
      <c r="C16" s="13"/>
      <c r="D16" s="14" t="s">
        <v>23</v>
      </c>
      <c r="E16" s="26">
        <v>6</v>
      </c>
      <c r="F16" s="26">
        <v>5</v>
      </c>
      <c r="G16" s="26">
        <v>0</v>
      </c>
      <c r="H16" s="26">
        <v>0</v>
      </c>
      <c r="I16" s="26">
        <v>0</v>
      </c>
      <c r="J16" s="27">
        <f t="shared" si="0"/>
        <v>11</v>
      </c>
    </row>
    <row r="17" spans="2:10" x14ac:dyDescent="0.35">
      <c r="B17" s="12"/>
      <c r="C17" s="13"/>
      <c r="D17" s="14" t="s">
        <v>24</v>
      </c>
      <c r="E17" s="26">
        <v>3</v>
      </c>
      <c r="F17" s="26">
        <v>3</v>
      </c>
      <c r="G17" s="26">
        <v>0</v>
      </c>
      <c r="H17" s="26">
        <v>0</v>
      </c>
      <c r="I17" s="26">
        <v>0</v>
      </c>
      <c r="J17" s="27">
        <f t="shared" si="0"/>
        <v>6</v>
      </c>
    </row>
    <row r="18" spans="2:10" x14ac:dyDescent="0.35">
      <c r="B18" s="12"/>
      <c r="C18" s="13"/>
      <c r="D18" s="14" t="s">
        <v>25</v>
      </c>
      <c r="E18" s="26">
        <v>4</v>
      </c>
      <c r="F18" s="26">
        <v>4</v>
      </c>
      <c r="G18" s="26">
        <v>0</v>
      </c>
      <c r="H18" s="26">
        <v>0</v>
      </c>
      <c r="I18" s="26">
        <v>1</v>
      </c>
      <c r="J18" s="27">
        <f t="shared" si="0"/>
        <v>9</v>
      </c>
    </row>
    <row r="19" spans="2:10" x14ac:dyDescent="0.35">
      <c r="B19" s="12"/>
      <c r="C19" s="13"/>
      <c r="D19" s="14" t="s">
        <v>26</v>
      </c>
      <c r="E19" s="26">
        <v>6</v>
      </c>
      <c r="F19" s="26">
        <v>6</v>
      </c>
      <c r="G19" s="26">
        <v>2</v>
      </c>
      <c r="H19" s="26">
        <v>0</v>
      </c>
      <c r="I19" s="26">
        <v>0</v>
      </c>
      <c r="J19" s="27">
        <f t="shared" si="0"/>
        <v>14</v>
      </c>
    </row>
    <row r="20" spans="2:10" x14ac:dyDescent="0.35">
      <c r="B20" s="12"/>
      <c r="C20" s="13"/>
      <c r="D20" s="14" t="s">
        <v>27</v>
      </c>
      <c r="E20" s="26">
        <v>1</v>
      </c>
      <c r="F20" s="26">
        <v>7</v>
      </c>
      <c r="G20" s="26">
        <v>0</v>
      </c>
      <c r="H20" s="26">
        <v>0</v>
      </c>
      <c r="I20" s="26">
        <v>0</v>
      </c>
      <c r="J20" s="27">
        <f t="shared" si="0"/>
        <v>8</v>
      </c>
    </row>
    <row r="21" spans="2:10" x14ac:dyDescent="0.35">
      <c r="B21" s="12"/>
      <c r="C21" s="13"/>
      <c r="D21" s="14" t="s">
        <v>28</v>
      </c>
      <c r="E21" s="26">
        <v>2</v>
      </c>
      <c r="F21" s="26">
        <v>2</v>
      </c>
      <c r="G21" s="26">
        <v>3</v>
      </c>
      <c r="H21" s="26">
        <v>0</v>
      </c>
      <c r="I21" s="26">
        <v>0</v>
      </c>
      <c r="J21" s="27">
        <f t="shared" si="0"/>
        <v>7</v>
      </c>
    </row>
    <row r="22" spans="2:10" x14ac:dyDescent="0.35">
      <c r="B22" s="12"/>
      <c r="C22" s="13"/>
      <c r="D22" s="14" t="s">
        <v>29</v>
      </c>
      <c r="E22" s="26">
        <v>5</v>
      </c>
      <c r="F22" s="26">
        <v>18</v>
      </c>
      <c r="G22" s="26">
        <v>1</v>
      </c>
      <c r="H22" s="26">
        <v>1</v>
      </c>
      <c r="I22" s="26">
        <v>0</v>
      </c>
      <c r="J22" s="27">
        <f t="shared" si="0"/>
        <v>25</v>
      </c>
    </row>
    <row r="23" spans="2:10" x14ac:dyDescent="0.35">
      <c r="B23" s="12"/>
      <c r="C23" s="13"/>
      <c r="D23" s="14" t="s">
        <v>30</v>
      </c>
      <c r="E23" s="26">
        <v>3</v>
      </c>
      <c r="F23" s="26">
        <v>5</v>
      </c>
      <c r="G23" s="26">
        <v>8</v>
      </c>
      <c r="H23" s="26">
        <v>0</v>
      </c>
      <c r="I23" s="26">
        <v>0</v>
      </c>
      <c r="J23" s="27">
        <f t="shared" si="0"/>
        <v>16</v>
      </c>
    </row>
    <row r="24" spans="2:10" x14ac:dyDescent="0.35">
      <c r="B24" s="12"/>
      <c r="C24" s="13"/>
      <c r="D24" s="14" t="s">
        <v>31</v>
      </c>
      <c r="E24" s="26">
        <v>10</v>
      </c>
      <c r="F24" s="26">
        <v>5</v>
      </c>
      <c r="G24" s="26">
        <v>1</v>
      </c>
      <c r="H24" s="26">
        <v>1</v>
      </c>
      <c r="I24" s="26">
        <v>0</v>
      </c>
      <c r="J24" s="27">
        <f t="shared" si="0"/>
        <v>17</v>
      </c>
    </row>
    <row r="25" spans="2:10" x14ac:dyDescent="0.35">
      <c r="B25" s="12"/>
      <c r="C25" s="13"/>
      <c r="D25" s="14" t="s">
        <v>32</v>
      </c>
      <c r="E25" s="26">
        <v>5</v>
      </c>
      <c r="F25" s="26">
        <v>7</v>
      </c>
      <c r="G25" s="26">
        <v>2</v>
      </c>
      <c r="H25" s="26">
        <v>1</v>
      </c>
      <c r="I25" s="26">
        <v>1</v>
      </c>
      <c r="J25" s="27">
        <f t="shared" si="0"/>
        <v>16</v>
      </c>
    </row>
    <row r="26" spans="2:10" x14ac:dyDescent="0.35">
      <c r="B26" s="9" t="s">
        <v>33</v>
      </c>
      <c r="C26" s="10"/>
      <c r="D26" s="15"/>
      <c r="E26" s="28">
        <f t="shared" ref="E26:J26" si="1">SUM(E12:E25)</f>
        <v>57</v>
      </c>
      <c r="F26" s="28">
        <f t="shared" si="1"/>
        <v>87</v>
      </c>
      <c r="G26" s="28">
        <f t="shared" si="1"/>
        <v>22</v>
      </c>
      <c r="H26" s="28">
        <f t="shared" si="1"/>
        <v>3</v>
      </c>
      <c r="I26" s="28">
        <f t="shared" si="1"/>
        <v>2</v>
      </c>
      <c r="J26" s="29">
        <f t="shared" si="1"/>
        <v>171</v>
      </c>
    </row>
    <row r="27" spans="2:10" s="37" customFormat="1" ht="31" x14ac:dyDescent="0.25">
      <c r="B27" s="34" t="s">
        <v>40</v>
      </c>
      <c r="C27" s="34" t="s">
        <v>41</v>
      </c>
      <c r="D27" s="35" t="s">
        <v>13</v>
      </c>
      <c r="E27" s="36" t="s">
        <v>14</v>
      </c>
      <c r="F27" s="36" t="s">
        <v>15</v>
      </c>
      <c r="G27" s="36" t="s">
        <v>16</v>
      </c>
      <c r="H27" s="36" t="s">
        <v>17</v>
      </c>
      <c r="I27" s="36" t="s">
        <v>154</v>
      </c>
      <c r="J27" s="36" t="s">
        <v>11</v>
      </c>
    </row>
    <row r="28" spans="2:10" x14ac:dyDescent="0.35">
      <c r="B28" s="16" t="s">
        <v>34</v>
      </c>
      <c r="C28" s="17" t="s">
        <v>35</v>
      </c>
      <c r="D28" s="14" t="s">
        <v>19</v>
      </c>
      <c r="E28" s="26">
        <v>19</v>
      </c>
      <c r="F28" s="26">
        <v>43</v>
      </c>
      <c r="G28" s="26">
        <v>4</v>
      </c>
      <c r="H28" s="26">
        <v>2</v>
      </c>
      <c r="I28" s="26">
        <v>0</v>
      </c>
      <c r="J28" s="27">
        <v>68</v>
      </c>
    </row>
    <row r="29" spans="2:10" x14ac:dyDescent="0.35">
      <c r="B29" s="16"/>
      <c r="C29" s="17"/>
      <c r="D29" s="14" t="s">
        <v>20</v>
      </c>
      <c r="E29" s="26">
        <v>29</v>
      </c>
      <c r="F29" s="26">
        <v>12</v>
      </c>
      <c r="G29" s="26">
        <v>3</v>
      </c>
      <c r="H29" s="26">
        <v>0</v>
      </c>
      <c r="I29" s="26">
        <v>1</v>
      </c>
      <c r="J29" s="27">
        <v>45</v>
      </c>
    </row>
    <row r="30" spans="2:10" x14ac:dyDescent="0.35">
      <c r="B30" s="16"/>
      <c r="C30" s="17"/>
      <c r="D30" s="14" t="s">
        <v>21</v>
      </c>
      <c r="E30" s="26">
        <v>17</v>
      </c>
      <c r="F30" s="26">
        <v>40</v>
      </c>
      <c r="G30" s="26">
        <v>1</v>
      </c>
      <c r="H30" s="26">
        <v>0</v>
      </c>
      <c r="I30" s="26">
        <v>1</v>
      </c>
      <c r="J30" s="27">
        <v>59</v>
      </c>
    </row>
    <row r="31" spans="2:10" x14ac:dyDescent="0.35">
      <c r="B31" s="16"/>
      <c r="C31" s="17"/>
      <c r="D31" s="14" t="s">
        <v>22</v>
      </c>
      <c r="E31" s="26">
        <v>11</v>
      </c>
      <c r="F31" s="26">
        <v>8</v>
      </c>
      <c r="G31" s="26">
        <v>3</v>
      </c>
      <c r="H31" s="26">
        <v>1</v>
      </c>
      <c r="I31" s="26">
        <v>0</v>
      </c>
      <c r="J31" s="27">
        <v>23</v>
      </c>
    </row>
    <row r="32" spans="2:10" x14ac:dyDescent="0.35">
      <c r="B32" s="16"/>
      <c r="C32" s="17"/>
      <c r="D32" s="14" t="s">
        <v>23</v>
      </c>
      <c r="E32" s="26">
        <v>24</v>
      </c>
      <c r="F32" s="26">
        <v>26</v>
      </c>
      <c r="G32" s="26">
        <v>4</v>
      </c>
      <c r="H32" s="26">
        <v>0</v>
      </c>
      <c r="I32" s="26">
        <v>0</v>
      </c>
      <c r="J32" s="27">
        <v>54</v>
      </c>
    </row>
    <row r="33" spans="2:10" x14ac:dyDescent="0.35">
      <c r="B33" s="16"/>
      <c r="C33" s="17"/>
      <c r="D33" s="14" t="s">
        <v>24</v>
      </c>
      <c r="E33" s="26">
        <v>18</v>
      </c>
      <c r="F33" s="26">
        <v>18</v>
      </c>
      <c r="G33" s="26">
        <v>4</v>
      </c>
      <c r="H33" s="26">
        <v>3</v>
      </c>
      <c r="I33" s="26">
        <v>0</v>
      </c>
      <c r="J33" s="27">
        <v>43</v>
      </c>
    </row>
    <row r="34" spans="2:10" x14ac:dyDescent="0.35">
      <c r="B34" s="16"/>
      <c r="C34" s="17"/>
      <c r="D34" s="14" t="s">
        <v>25</v>
      </c>
      <c r="E34" s="26">
        <v>27</v>
      </c>
      <c r="F34" s="26">
        <v>20</v>
      </c>
      <c r="G34" s="26">
        <v>1</v>
      </c>
      <c r="H34" s="26">
        <v>0</v>
      </c>
      <c r="I34" s="26">
        <v>0</v>
      </c>
      <c r="J34" s="27">
        <v>48</v>
      </c>
    </row>
    <row r="35" spans="2:10" x14ac:dyDescent="0.35">
      <c r="B35" s="16"/>
      <c r="C35" s="17"/>
      <c r="D35" s="14" t="s">
        <v>26</v>
      </c>
      <c r="E35" s="26">
        <v>12</v>
      </c>
      <c r="F35" s="26">
        <v>55</v>
      </c>
      <c r="G35" s="26">
        <v>0</v>
      </c>
      <c r="H35" s="26">
        <v>0</v>
      </c>
      <c r="I35" s="26">
        <v>0</v>
      </c>
      <c r="J35" s="27">
        <v>67</v>
      </c>
    </row>
    <row r="36" spans="2:10" x14ac:dyDescent="0.35">
      <c r="B36" s="16"/>
      <c r="C36" s="17"/>
      <c r="D36" s="14" t="s">
        <v>27</v>
      </c>
      <c r="E36" s="26">
        <v>25</v>
      </c>
      <c r="F36" s="26">
        <v>33</v>
      </c>
      <c r="G36" s="26">
        <v>0</v>
      </c>
      <c r="H36" s="26">
        <v>0</v>
      </c>
      <c r="I36" s="26">
        <v>0</v>
      </c>
      <c r="J36" s="27">
        <v>58</v>
      </c>
    </row>
    <row r="37" spans="2:10" x14ac:dyDescent="0.35">
      <c r="B37" s="16"/>
      <c r="C37" s="17"/>
      <c r="D37" s="14" t="s">
        <v>28</v>
      </c>
      <c r="E37" s="26">
        <v>15</v>
      </c>
      <c r="F37" s="26">
        <v>27</v>
      </c>
      <c r="G37" s="26">
        <v>12</v>
      </c>
      <c r="H37" s="26">
        <v>2</v>
      </c>
      <c r="I37" s="26">
        <v>0</v>
      </c>
      <c r="J37" s="27">
        <v>56</v>
      </c>
    </row>
    <row r="38" spans="2:10" x14ac:dyDescent="0.35">
      <c r="B38" s="16"/>
      <c r="C38" s="17"/>
      <c r="D38" s="14" t="s">
        <v>29</v>
      </c>
      <c r="E38" s="26">
        <v>29</v>
      </c>
      <c r="F38" s="26">
        <v>41</v>
      </c>
      <c r="G38" s="26">
        <v>1</v>
      </c>
      <c r="H38" s="26">
        <v>0</v>
      </c>
      <c r="I38" s="26">
        <v>1</v>
      </c>
      <c r="J38" s="27">
        <v>72</v>
      </c>
    </row>
    <row r="39" spans="2:10" x14ac:dyDescent="0.35">
      <c r="B39" s="16"/>
      <c r="C39" s="17"/>
      <c r="D39" s="14" t="s">
        <v>30</v>
      </c>
      <c r="E39" s="26">
        <v>26</v>
      </c>
      <c r="F39" s="26">
        <v>16</v>
      </c>
      <c r="G39" s="26">
        <v>28</v>
      </c>
      <c r="H39" s="26">
        <v>0</v>
      </c>
      <c r="I39" s="26">
        <v>1</v>
      </c>
      <c r="J39" s="27">
        <v>71</v>
      </c>
    </row>
    <row r="40" spans="2:10" x14ac:dyDescent="0.35">
      <c r="B40" s="16"/>
      <c r="C40" s="17"/>
      <c r="D40" s="14" t="s">
        <v>31</v>
      </c>
      <c r="E40" s="26">
        <v>14</v>
      </c>
      <c r="F40" s="26">
        <v>51</v>
      </c>
      <c r="G40" s="26">
        <v>1</v>
      </c>
      <c r="H40" s="26">
        <v>3</v>
      </c>
      <c r="I40" s="26">
        <v>0</v>
      </c>
      <c r="J40" s="27">
        <v>69</v>
      </c>
    </row>
    <row r="41" spans="2:10" x14ac:dyDescent="0.35">
      <c r="B41" s="16"/>
      <c r="C41" s="17"/>
      <c r="D41" s="14" t="s">
        <v>32</v>
      </c>
      <c r="E41" s="26">
        <v>36</v>
      </c>
      <c r="F41" s="26">
        <v>21</v>
      </c>
      <c r="G41" s="26">
        <v>7</v>
      </c>
      <c r="H41" s="26">
        <v>4</v>
      </c>
      <c r="I41" s="26">
        <v>0</v>
      </c>
      <c r="J41" s="27">
        <v>68</v>
      </c>
    </row>
    <row r="42" spans="2:10" x14ac:dyDescent="0.35">
      <c r="B42" s="16"/>
      <c r="C42" s="18" t="s">
        <v>36</v>
      </c>
      <c r="D42" s="18"/>
      <c r="E42" s="30">
        <v>302</v>
      </c>
      <c r="F42" s="30">
        <v>411</v>
      </c>
      <c r="G42" s="30">
        <v>69</v>
      </c>
      <c r="H42" s="30">
        <v>15</v>
      </c>
      <c r="I42" s="30">
        <v>4</v>
      </c>
      <c r="J42" s="31">
        <v>801</v>
      </c>
    </row>
    <row r="43" spans="2:10" x14ac:dyDescent="0.35">
      <c r="B43" s="16"/>
      <c r="C43" s="17" t="s">
        <v>37</v>
      </c>
      <c r="D43" s="14" t="s">
        <v>19</v>
      </c>
      <c r="E43" s="26">
        <v>41</v>
      </c>
      <c r="F43" s="26">
        <v>152</v>
      </c>
      <c r="G43" s="26">
        <v>32</v>
      </c>
      <c r="H43" s="26">
        <v>8</v>
      </c>
      <c r="I43" s="26">
        <v>0</v>
      </c>
      <c r="J43" s="27">
        <v>233</v>
      </c>
    </row>
    <row r="44" spans="2:10" x14ac:dyDescent="0.35">
      <c r="B44" s="16"/>
      <c r="C44" s="17"/>
      <c r="D44" s="14" t="s">
        <v>20</v>
      </c>
      <c r="E44" s="26">
        <v>62</v>
      </c>
      <c r="F44" s="26">
        <v>84</v>
      </c>
      <c r="G44" s="26">
        <v>16</v>
      </c>
      <c r="H44" s="26">
        <v>4</v>
      </c>
      <c r="I44" s="26">
        <v>2</v>
      </c>
      <c r="J44" s="27">
        <v>168</v>
      </c>
    </row>
    <row r="45" spans="2:10" x14ac:dyDescent="0.35">
      <c r="B45" s="16"/>
      <c r="C45" s="17"/>
      <c r="D45" s="14" t="s">
        <v>21</v>
      </c>
      <c r="E45" s="26">
        <v>78</v>
      </c>
      <c r="F45" s="26">
        <v>195</v>
      </c>
      <c r="G45" s="26">
        <v>29</v>
      </c>
      <c r="H45" s="26">
        <v>4</v>
      </c>
      <c r="I45" s="26">
        <v>0</v>
      </c>
      <c r="J45" s="27">
        <v>306</v>
      </c>
    </row>
    <row r="46" spans="2:10" x14ac:dyDescent="0.35">
      <c r="B46" s="16"/>
      <c r="C46" s="17"/>
      <c r="D46" s="14" t="s">
        <v>22</v>
      </c>
      <c r="E46" s="26">
        <v>43</v>
      </c>
      <c r="F46" s="26">
        <v>89</v>
      </c>
      <c r="G46" s="26">
        <v>4</v>
      </c>
      <c r="H46" s="26">
        <v>9</v>
      </c>
      <c r="I46" s="26">
        <v>5</v>
      </c>
      <c r="J46" s="27">
        <v>150</v>
      </c>
    </row>
    <row r="47" spans="2:10" x14ac:dyDescent="0.35">
      <c r="B47" s="16"/>
      <c r="C47" s="17"/>
      <c r="D47" s="14" t="s">
        <v>23</v>
      </c>
      <c r="E47" s="26">
        <v>49</v>
      </c>
      <c r="F47" s="26">
        <v>233</v>
      </c>
      <c r="G47" s="26">
        <v>4</v>
      </c>
      <c r="H47" s="26">
        <v>7</v>
      </c>
      <c r="I47" s="26">
        <v>0</v>
      </c>
      <c r="J47" s="27">
        <v>293</v>
      </c>
    </row>
    <row r="48" spans="2:10" x14ac:dyDescent="0.35">
      <c r="B48" s="16"/>
      <c r="C48" s="17"/>
      <c r="D48" s="14" t="s">
        <v>24</v>
      </c>
      <c r="E48" s="26">
        <v>63</v>
      </c>
      <c r="F48" s="26">
        <v>199</v>
      </c>
      <c r="G48" s="26">
        <v>9</v>
      </c>
      <c r="H48" s="26">
        <v>5</v>
      </c>
      <c r="I48" s="26">
        <v>2</v>
      </c>
      <c r="J48" s="27">
        <v>278</v>
      </c>
    </row>
    <row r="49" spans="2:10" x14ac:dyDescent="0.35">
      <c r="B49" s="16"/>
      <c r="C49" s="17"/>
      <c r="D49" s="14" t="s">
        <v>25</v>
      </c>
      <c r="E49" s="26">
        <v>46</v>
      </c>
      <c r="F49" s="26">
        <v>73</v>
      </c>
      <c r="G49" s="26">
        <v>13</v>
      </c>
      <c r="H49" s="26">
        <v>19</v>
      </c>
      <c r="I49" s="26">
        <v>2</v>
      </c>
      <c r="J49" s="27">
        <v>153</v>
      </c>
    </row>
    <row r="50" spans="2:10" x14ac:dyDescent="0.35">
      <c r="B50" s="16"/>
      <c r="C50" s="17"/>
      <c r="D50" s="14" t="s">
        <v>26</v>
      </c>
      <c r="E50" s="26">
        <v>60</v>
      </c>
      <c r="F50" s="26">
        <v>255</v>
      </c>
      <c r="G50" s="26">
        <v>10</v>
      </c>
      <c r="H50" s="26">
        <v>1</v>
      </c>
      <c r="I50" s="26">
        <v>3</v>
      </c>
      <c r="J50" s="27">
        <v>329</v>
      </c>
    </row>
    <row r="51" spans="2:10" x14ac:dyDescent="0.35">
      <c r="B51" s="16"/>
      <c r="C51" s="17"/>
      <c r="D51" s="14" t="s">
        <v>27</v>
      </c>
      <c r="E51" s="26">
        <v>58</v>
      </c>
      <c r="F51" s="26">
        <v>160</v>
      </c>
      <c r="G51" s="26">
        <v>6</v>
      </c>
      <c r="H51" s="26">
        <v>2</v>
      </c>
      <c r="I51" s="26">
        <v>2</v>
      </c>
      <c r="J51" s="27">
        <v>228</v>
      </c>
    </row>
    <row r="52" spans="2:10" x14ac:dyDescent="0.35">
      <c r="B52" s="16"/>
      <c r="C52" s="17"/>
      <c r="D52" s="14" t="s">
        <v>28</v>
      </c>
      <c r="E52" s="26">
        <v>63</v>
      </c>
      <c r="F52" s="26">
        <v>247</v>
      </c>
      <c r="G52" s="26">
        <v>62</v>
      </c>
      <c r="H52" s="26">
        <v>5</v>
      </c>
      <c r="I52" s="26">
        <v>3</v>
      </c>
      <c r="J52" s="27">
        <v>380</v>
      </c>
    </row>
    <row r="53" spans="2:10" x14ac:dyDescent="0.35">
      <c r="B53" s="16"/>
      <c r="C53" s="17"/>
      <c r="D53" s="14" t="s">
        <v>29</v>
      </c>
      <c r="E53" s="26">
        <v>77</v>
      </c>
      <c r="F53" s="26">
        <v>238</v>
      </c>
      <c r="G53" s="26">
        <v>15</v>
      </c>
      <c r="H53" s="26">
        <v>3</v>
      </c>
      <c r="I53" s="26">
        <v>1</v>
      </c>
      <c r="J53" s="27">
        <v>334</v>
      </c>
    </row>
    <row r="54" spans="2:10" x14ac:dyDescent="0.35">
      <c r="B54" s="16"/>
      <c r="C54" s="17"/>
      <c r="D54" s="14" t="s">
        <v>30</v>
      </c>
      <c r="E54" s="26">
        <v>86</v>
      </c>
      <c r="F54" s="26">
        <v>128</v>
      </c>
      <c r="G54" s="26">
        <v>149</v>
      </c>
      <c r="H54" s="26">
        <v>5</v>
      </c>
      <c r="I54" s="26">
        <v>4</v>
      </c>
      <c r="J54" s="27">
        <v>372</v>
      </c>
    </row>
    <row r="55" spans="2:10" x14ac:dyDescent="0.35">
      <c r="B55" s="16"/>
      <c r="C55" s="17"/>
      <c r="D55" s="14" t="s">
        <v>31</v>
      </c>
      <c r="E55" s="26">
        <v>48</v>
      </c>
      <c r="F55" s="26">
        <v>111</v>
      </c>
      <c r="G55" s="26">
        <v>5</v>
      </c>
      <c r="H55" s="26">
        <v>5</v>
      </c>
      <c r="I55" s="26">
        <v>1</v>
      </c>
      <c r="J55" s="27">
        <v>170</v>
      </c>
    </row>
    <row r="56" spans="2:10" x14ac:dyDescent="0.35">
      <c r="B56" s="16"/>
      <c r="C56" s="17"/>
      <c r="D56" s="14" t="s">
        <v>32</v>
      </c>
      <c r="E56" s="26">
        <v>76</v>
      </c>
      <c r="F56" s="26">
        <v>215</v>
      </c>
      <c r="G56" s="26">
        <v>40</v>
      </c>
      <c r="H56" s="26">
        <v>88</v>
      </c>
      <c r="I56" s="26">
        <v>8</v>
      </c>
      <c r="J56" s="27">
        <v>427</v>
      </c>
    </row>
    <row r="57" spans="2:10" x14ac:dyDescent="0.35">
      <c r="B57" s="16"/>
      <c r="C57" s="18" t="s">
        <v>38</v>
      </c>
      <c r="D57" s="18"/>
      <c r="E57" s="30">
        <v>850</v>
      </c>
      <c r="F57" s="30">
        <v>2379</v>
      </c>
      <c r="G57" s="30">
        <v>394</v>
      </c>
      <c r="H57" s="30">
        <v>165</v>
      </c>
      <c r="I57" s="30">
        <v>33</v>
      </c>
      <c r="J57" s="31">
        <v>3821</v>
      </c>
    </row>
    <row r="58" spans="2:10" x14ac:dyDescent="0.35">
      <c r="B58" s="11" t="s">
        <v>39</v>
      </c>
      <c r="C58" s="11"/>
      <c r="D58" s="11"/>
      <c r="E58" s="25">
        <v>1152</v>
      </c>
      <c r="F58" s="25">
        <v>2790</v>
      </c>
      <c r="G58" s="25">
        <v>463</v>
      </c>
      <c r="H58" s="25">
        <v>180</v>
      </c>
      <c r="I58" s="25">
        <v>37</v>
      </c>
      <c r="J58" s="25">
        <v>4622</v>
      </c>
    </row>
    <row r="59" spans="2:10" x14ac:dyDescent="0.35">
      <c r="B59" s="19" t="s">
        <v>11</v>
      </c>
      <c r="C59" s="19"/>
      <c r="D59" s="19"/>
      <c r="E59" s="32">
        <v>1209</v>
      </c>
      <c r="F59" s="32">
        <v>2877</v>
      </c>
      <c r="G59" s="32">
        <v>485</v>
      </c>
      <c r="H59" s="32">
        <v>183</v>
      </c>
      <c r="I59" s="32">
        <v>39</v>
      </c>
      <c r="J59" s="32">
        <v>4793</v>
      </c>
    </row>
  </sheetData>
  <pageMargins left="0.55118110236220474" right="0.55118110236220474" top="0.27559055118110237" bottom="0.59055118110236227" header="0.27559055118110237" footer="0.23622047244094491"/>
  <pageSetup paperSize="9" scale="43"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Notes</vt:lpstr>
      <vt:lpstr> Table</vt:lpstr>
      <vt:lpstr>' Table'!Print_Area</vt:lpstr>
      <vt:lpstr>'Cover Sheet'!Print_Area</vt:lpstr>
      <vt:lpstr>Notes!Print_Area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2024-12-23T12:32:43Z</dcterms:created>
  <dcterms:modified xsi:type="dcterms:W3CDTF">2025-08-31T16:38:29Z</dcterms:modified>
  <cp:category/>
  <cp:contentStatus/>
</cp:coreProperties>
</file>