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60" documentId="13_ncr:1_{1DBD6FF3-ACCA-41C0-9C72-4142E2C21FE7}" xr6:coauthVersionLast="47" xr6:coauthVersionMax="47" xr10:uidLastSave="{C659F17C-F73F-49F1-BC4A-D0761C509A1B}"/>
  <bookViews>
    <workbookView xWindow="-21900" yWindow="675" windowWidth="21600" windowHeight="11175" xr2:uid="{00000000-000D-0000-FFFF-FFFF00000000}"/>
  </bookViews>
  <sheets>
    <sheet name="Cover Sheet" sheetId="3" r:id="rId1"/>
    <sheet name="Resourcing-Costs-Arres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4" i="2" l="1"/>
  <c r="C24" i="2"/>
  <c r="D24" i="2"/>
  <c r="E24" i="2"/>
  <c r="F24" i="2"/>
  <c r="G24" i="2"/>
  <c r="H24" i="2"/>
  <c r="I24" i="2"/>
  <c r="J24" i="2"/>
  <c r="K24" i="2"/>
  <c r="O24" i="2"/>
  <c r="C8" i="2" s="1"/>
  <c r="C11" i="2" s="1"/>
  <c r="M24" i="2"/>
  <c r="C6" i="2" s="1"/>
  <c r="C10" i="2" s="1"/>
</calcChain>
</file>

<file path=xl/sharedStrings.xml><?xml version="1.0" encoding="utf-8"?>
<sst xmlns="http://schemas.openxmlformats.org/spreadsheetml/2006/main" count="47" uniqueCount="45">
  <si>
    <t>Opportunity costs</t>
  </si>
  <si>
    <t>Overtime</t>
  </si>
  <si>
    <t>Internal Fleet</t>
  </si>
  <si>
    <t>Infrastructure</t>
  </si>
  <si>
    <t>Total</t>
  </si>
  <si>
    <t>Resourcing data</t>
  </si>
  <si>
    <t>DAC</t>
  </si>
  <si>
    <t>Cmdr</t>
  </si>
  <si>
    <t>Ch Supt</t>
  </si>
  <si>
    <t>Supt</t>
  </si>
  <si>
    <t>Ch Insp</t>
  </si>
  <si>
    <t>Insp</t>
  </si>
  <si>
    <t>PS</t>
  </si>
  <si>
    <t>PC</t>
  </si>
  <si>
    <t>Staff</t>
  </si>
  <si>
    <t>Opportunity
costs</t>
  </si>
  <si>
    <t>Vehicle costs
internal</t>
  </si>
  <si>
    <t>Totals</t>
  </si>
  <si>
    <t>Additional costs only</t>
  </si>
  <si>
    <t>9-13th September 2025</t>
  </si>
  <si>
    <t>9th Sept</t>
  </si>
  <si>
    <t>10th Sept</t>
  </si>
  <si>
    <t>11th Sept</t>
  </si>
  <si>
    <t>12th Sept</t>
  </si>
  <si>
    <t>13th Sept</t>
  </si>
  <si>
    <t>Op Ralmer - Visit of Israeli President</t>
  </si>
  <si>
    <t>Arrest data</t>
  </si>
  <si>
    <t>1x arrest for possession of a flare, 4 x arrests for S14 Public Order Act</t>
  </si>
  <si>
    <t>Freedom of Information Act Publication Scheme</t>
  </si>
  <si>
    <t>Protective Marking</t>
  </si>
  <si>
    <t xml:space="preserve">Official </t>
  </si>
  <si>
    <t>Publication Scheme Y/N</t>
  </si>
  <si>
    <t>Yes</t>
  </si>
  <si>
    <t>Title</t>
  </si>
  <si>
    <t>Version</t>
  </si>
  <si>
    <t>V1.0</t>
  </si>
  <si>
    <t>Summary</t>
  </si>
  <si>
    <t>(B)OCU or Unit, Directorate</t>
  </si>
  <si>
    <t>Met Operations</t>
  </si>
  <si>
    <t>Author</t>
  </si>
  <si>
    <t>Public Order Planning</t>
  </si>
  <si>
    <t>Review Date</t>
  </si>
  <si>
    <t>Date Issued</t>
  </si>
  <si>
    <t>Arrests, cost and resourcing of policing the visit of the Israeli President</t>
  </si>
  <si>
    <t xml:space="preserve">Arrests, cost and resourcing of policing the visit of the Israeli President from 9th to 13th September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</si>
</sst>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£&quot;#,##0.00;\-&quot;£&quot;#,##0.00"/>
    <numFmt numFmtId="8" formatCode="&quot;£&quot;#,##0.00;[Red]\-&quot;£&quot;#,##0.00"/>
    <numFmt numFmtId="164" formatCode="&quot;£&quot;#,##0.00"/>
    <numFmt numFmtId="165" formatCode="dd/mm/yyyy;@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00008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7"/>
      <color rgb="FF323130"/>
      <name val="Segoe UI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0" fillId="0" borderId="8" xfId="0" applyBorder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wrapText="1"/>
    </xf>
    <xf numFmtId="14" fontId="4" fillId="0" borderId="6" xfId="0" applyNumberFormat="1" applyFont="1" applyBorder="1" applyAlignment="1">
      <alignment horizontal="left" vertical="center" wrapText="1"/>
    </xf>
    <xf numFmtId="0" fontId="6" fillId="0" borderId="0" xfId="0" applyFont="1"/>
    <xf numFmtId="0" fontId="0" fillId="0" borderId="0" xfId="0" applyAlignment="1">
      <alignment wrapText="1"/>
    </xf>
    <xf numFmtId="0" fontId="8" fillId="2" borderId="2" xfId="0" applyFont="1" applyFill="1" applyBorder="1" applyAlignment="1">
      <alignment horizontal="center" vertical="top"/>
    </xf>
    <xf numFmtId="164" fontId="8" fillId="0" borderId="4" xfId="0" applyNumberFormat="1" applyFont="1" applyBorder="1" applyAlignment="1">
      <alignment horizontal="center" vertical="top"/>
    </xf>
    <xf numFmtId="164" fontId="8" fillId="5" borderId="4" xfId="0" applyNumberFormat="1" applyFont="1" applyFill="1" applyBorder="1" applyAlignment="1">
      <alignment horizontal="center" vertical="top"/>
    </xf>
    <xf numFmtId="8" fontId="8" fillId="3" borderId="4" xfId="0" applyNumberFormat="1" applyFont="1" applyFill="1" applyBorder="1" applyAlignment="1">
      <alignment horizontal="center" vertical="top"/>
    </xf>
    <xf numFmtId="8" fontId="8" fillId="3" borderId="6" xfId="0" applyNumberFormat="1" applyFont="1" applyFill="1" applyBorder="1" applyAlignment="1">
      <alignment horizontal="center" vertical="top"/>
    </xf>
    <xf numFmtId="0" fontId="9" fillId="4" borderId="5" xfId="0" applyFont="1" applyFill="1" applyBorder="1" applyAlignment="1">
      <alignment horizontal="center" vertical="top"/>
    </xf>
    <xf numFmtId="0" fontId="9" fillId="4" borderId="5" xfId="0" applyFont="1" applyFill="1" applyBorder="1" applyAlignment="1">
      <alignment horizontal="center" vertical="top" wrapText="1"/>
    </xf>
    <xf numFmtId="0" fontId="7" fillId="0" borderId="5" xfId="0" applyFont="1" applyBorder="1" applyAlignment="1" applyProtection="1">
      <alignment horizontal="center" vertical="top"/>
      <protection locked="0"/>
    </xf>
    <xf numFmtId="0" fontId="7" fillId="0" borderId="5" xfId="0" applyFont="1" applyBorder="1" applyAlignment="1">
      <alignment horizontal="center" vertical="top"/>
    </xf>
    <xf numFmtId="7" fontId="7" fillId="0" borderId="5" xfId="0" applyNumberFormat="1" applyFont="1" applyBorder="1" applyAlignment="1">
      <alignment horizontal="center" vertical="top"/>
    </xf>
    <xf numFmtId="7" fontId="7" fillId="5" borderId="5" xfId="0" applyNumberFormat="1" applyFont="1" applyFill="1" applyBorder="1" applyAlignment="1">
      <alignment horizontal="center" vertical="top"/>
    </xf>
    <xf numFmtId="1" fontId="9" fillId="2" borderId="5" xfId="0" applyNumberFormat="1" applyFont="1" applyFill="1" applyBorder="1" applyAlignment="1">
      <alignment horizontal="center" vertical="top"/>
    </xf>
    <xf numFmtId="8" fontId="7" fillId="2" borderId="5" xfId="0" applyNumberFormat="1" applyFont="1" applyFill="1" applyBorder="1" applyAlignment="1">
      <alignment horizontal="center" vertical="top"/>
    </xf>
    <xf numFmtId="7" fontId="7" fillId="2" borderId="5" xfId="0" applyNumberFormat="1" applyFont="1" applyFill="1" applyBorder="1" applyAlignment="1">
      <alignment horizontal="center" vertical="top"/>
    </xf>
    <xf numFmtId="0" fontId="7" fillId="5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2" borderId="1" xfId="0" applyFont="1" applyFill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165" fontId="9" fillId="0" borderId="5" xfId="0" applyNumberFormat="1" applyFont="1" applyBorder="1" applyAlignment="1">
      <alignment horizontal="left" vertical="top"/>
    </xf>
    <xf numFmtId="14" fontId="9" fillId="2" borderId="5" xfId="0" applyNumberFormat="1" applyFont="1" applyFill="1" applyBorder="1" applyAlignment="1">
      <alignment horizontal="left" vertical="top"/>
    </xf>
    <xf numFmtId="0" fontId="7" fillId="5" borderId="7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7" fillId="0" borderId="0" xfId="0" applyFont="1" applyFill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9" fillId="5" borderId="5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left" vertical="top"/>
    </xf>
    <xf numFmtId="0" fontId="10" fillId="2" borderId="5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8" fillId="0" borderId="7" xfId="0" applyFont="1" applyFill="1" applyBorder="1" applyAlignment="1">
      <alignment horizontal="center" vertical="top"/>
    </xf>
    <xf numFmtId="0" fontId="7" fillId="0" borderId="1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600076</xdr:colOff>
      <xdr:row>0</xdr:row>
      <xdr:rowOff>139701</xdr:rowOff>
    </xdr:from>
    <xdr:to>
      <xdr:col>1</xdr:col>
      <xdr:colOff>1631156</xdr:colOff>
      <xdr:row>3</xdr:row>
      <xdr:rowOff>26988</xdr:rowOff>
    </xdr:to>
    <xdr:pic>
      <xdr:nvPicPr>
        <xdr:cNvPr id="2" name="Picture 1" descr="MPS Crest &amp; Logo" title="MPS Crest &amp; Logo">
          <a:extLst>
            <a:ext uri="{FF2B5EF4-FFF2-40B4-BE49-F238E27FC236}">
              <a16:creationId xmlns:a16="http://schemas.microsoft.com/office/drawing/2014/main" id="{C8D0ACA6-BBE3-4F33-A658-ABB3F5235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901" y="142876"/>
          <a:ext cx="1640680" cy="4302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2D3C4-534D-40EC-84A7-2DA68570B4EA}">
  <dimension ref="B4:C19"/>
  <sheetViews>
    <sheetView tabSelected="1" zoomScale="80" zoomScaleNormal="80" workbookViewId="0"/>
  </sheetViews>
  <sheetFormatPr defaultRowHeight="14.5" x14ac:dyDescent="0.35"/>
  <cols>
    <col min="2" max="2" width="30.26953125" customWidth="1"/>
    <col min="3" max="3" width="72.08984375" style="12" customWidth="1"/>
    <col min="4" max="4" width="14.7265625" customWidth="1"/>
    <col min="5" max="5" width="58.90625" customWidth="1"/>
  </cols>
  <sheetData>
    <row r="4" spans="2:3" ht="16" thickBot="1" x14ac:dyDescent="0.4">
      <c r="B4" s="1"/>
      <c r="C4" s="2"/>
    </row>
    <row r="5" spans="2:3" ht="16" thickBot="1" x14ac:dyDescent="0.4">
      <c r="B5" s="3" t="s">
        <v>28</v>
      </c>
      <c r="C5" s="4"/>
    </row>
    <row r="6" spans="2:3" ht="16" thickBot="1" x14ac:dyDescent="0.4">
      <c r="B6" s="5" t="s">
        <v>29</v>
      </c>
      <c r="C6" s="6" t="s">
        <v>30</v>
      </c>
    </row>
    <row r="7" spans="2:3" ht="16" thickBot="1" x14ac:dyDescent="0.4">
      <c r="B7" s="7" t="s">
        <v>31</v>
      </c>
      <c r="C7" s="8" t="s">
        <v>32</v>
      </c>
    </row>
    <row r="8" spans="2:3" ht="16" thickBot="1" x14ac:dyDescent="0.4">
      <c r="B8" s="7" t="s">
        <v>33</v>
      </c>
      <c r="C8" s="9" t="s">
        <v>43</v>
      </c>
    </row>
    <row r="9" spans="2:3" ht="16" thickBot="1" x14ac:dyDescent="0.4">
      <c r="B9" s="7" t="s">
        <v>34</v>
      </c>
      <c r="C9" s="8" t="s">
        <v>35</v>
      </c>
    </row>
    <row r="10" spans="2:3" ht="31.5" thickBot="1" x14ac:dyDescent="0.4">
      <c r="B10" s="7" t="s">
        <v>36</v>
      </c>
      <c r="C10" s="9" t="s">
        <v>44</v>
      </c>
    </row>
    <row r="11" spans="2:3" ht="16" thickBot="1" x14ac:dyDescent="0.4">
      <c r="B11" s="7" t="s">
        <v>37</v>
      </c>
      <c r="C11" s="8" t="s">
        <v>38</v>
      </c>
    </row>
    <row r="12" spans="2:3" ht="16" thickBot="1" x14ac:dyDescent="0.4">
      <c r="B12" s="7" t="s">
        <v>39</v>
      </c>
      <c r="C12" s="8" t="s">
        <v>40</v>
      </c>
    </row>
    <row r="13" spans="2:3" ht="16" thickBot="1" x14ac:dyDescent="0.4">
      <c r="B13" s="7" t="s">
        <v>41</v>
      </c>
      <c r="C13" s="10">
        <v>47847</v>
      </c>
    </row>
    <row r="14" spans="2:3" ht="16" thickBot="1" x14ac:dyDescent="0.4">
      <c r="B14" s="7" t="s">
        <v>42</v>
      </c>
      <c r="C14" s="10">
        <v>46003</v>
      </c>
    </row>
    <row r="19" spans="2:2" x14ac:dyDescent="0.35">
      <c r="B19" s="11"/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8"/>
  <sheetViews>
    <sheetView showGridLines="0" zoomScale="80" zoomScaleNormal="80" workbookViewId="0"/>
  </sheetViews>
  <sheetFormatPr defaultRowHeight="14" x14ac:dyDescent="0.35"/>
  <cols>
    <col min="1" max="1" width="8.7265625" style="28"/>
    <col min="2" max="2" width="23.1796875" style="29" customWidth="1"/>
    <col min="3" max="3" width="18.36328125" style="38" customWidth="1"/>
    <col min="4" max="11" width="8.7265625" style="38"/>
    <col min="12" max="12" width="5.54296875" style="28" customWidth="1"/>
    <col min="13" max="13" width="13.81640625" style="38" customWidth="1"/>
    <col min="14" max="14" width="14" style="38" customWidth="1"/>
    <col min="15" max="15" width="13.453125" style="38" customWidth="1"/>
    <col min="16" max="27" width="8.7265625" style="28"/>
    <col min="28" max="16384" width="8.7265625" style="29"/>
  </cols>
  <sheetData>
    <row r="1" spans="2:15" s="28" customFormat="1" x14ac:dyDescent="0.35">
      <c r="C1" s="37"/>
      <c r="D1" s="37"/>
      <c r="E1" s="37"/>
      <c r="F1" s="37"/>
      <c r="G1" s="37"/>
      <c r="H1" s="37"/>
      <c r="I1" s="37"/>
      <c r="J1" s="37"/>
      <c r="K1" s="37"/>
      <c r="M1" s="37"/>
      <c r="N1" s="37"/>
      <c r="O1" s="37"/>
    </row>
    <row r="2" spans="2:15" s="28" customFormat="1" ht="14.5" thickBot="1" x14ac:dyDescent="0.4">
      <c r="C2" s="37"/>
      <c r="D2" s="37"/>
      <c r="E2" s="37"/>
      <c r="F2" s="37"/>
      <c r="G2" s="37"/>
      <c r="H2" s="37"/>
      <c r="I2" s="37"/>
      <c r="J2" s="37"/>
      <c r="K2" s="37"/>
      <c r="M2" s="37"/>
      <c r="N2" s="37"/>
      <c r="O2" s="37"/>
    </row>
    <row r="3" spans="2:15" ht="14.5" thickBot="1" x14ac:dyDescent="0.4">
      <c r="B3" s="40" t="s">
        <v>25</v>
      </c>
      <c r="C3" s="13"/>
      <c r="D3" s="37"/>
      <c r="E3" s="37"/>
      <c r="F3" s="37"/>
      <c r="G3" s="37"/>
      <c r="H3" s="37"/>
      <c r="I3" s="37"/>
      <c r="J3" s="37"/>
      <c r="K3" s="37"/>
      <c r="M3" s="37"/>
      <c r="N3" s="37"/>
      <c r="O3" s="37"/>
    </row>
    <row r="4" spans="2:15" s="28" customFormat="1" ht="14.5" thickBot="1" x14ac:dyDescent="0.4">
      <c r="C4" s="37"/>
      <c r="D4" s="37"/>
      <c r="E4" s="37"/>
      <c r="F4" s="37"/>
      <c r="G4" s="37"/>
      <c r="H4" s="37"/>
      <c r="I4" s="37"/>
      <c r="J4" s="37"/>
      <c r="K4" s="37"/>
      <c r="M4" s="37"/>
      <c r="N4" s="37"/>
      <c r="O4" s="37"/>
    </row>
    <row r="5" spans="2:15" ht="14.5" thickBot="1" x14ac:dyDescent="0.4">
      <c r="B5" s="30" t="s">
        <v>19</v>
      </c>
      <c r="C5" s="13"/>
      <c r="D5" s="37"/>
      <c r="E5" s="37"/>
      <c r="F5" s="37"/>
      <c r="G5" s="37"/>
      <c r="H5" s="37"/>
      <c r="I5" s="37"/>
      <c r="J5" s="37"/>
      <c r="K5" s="37"/>
      <c r="M5" s="37"/>
      <c r="N5" s="37"/>
      <c r="O5" s="37"/>
    </row>
    <row r="6" spans="2:15" ht="14.5" thickBot="1" x14ac:dyDescent="0.4">
      <c r="B6" s="31" t="s">
        <v>0</v>
      </c>
      <c r="C6" s="14">
        <f>M24</f>
        <v>618851.78</v>
      </c>
      <c r="D6" s="37"/>
      <c r="E6" s="37"/>
      <c r="F6" s="37"/>
      <c r="G6" s="37"/>
      <c r="H6" s="37"/>
      <c r="I6" s="37"/>
      <c r="J6" s="37"/>
      <c r="K6" s="37"/>
      <c r="M6" s="37"/>
      <c r="N6" s="37"/>
      <c r="O6" s="37"/>
    </row>
    <row r="7" spans="2:15" ht="14.5" thickBot="1" x14ac:dyDescent="0.4">
      <c r="B7" s="31" t="s">
        <v>1</v>
      </c>
      <c r="C7" s="15">
        <v>147535.29</v>
      </c>
      <c r="D7" s="37"/>
      <c r="E7" s="37"/>
      <c r="F7" s="37"/>
      <c r="G7" s="37"/>
      <c r="H7" s="37"/>
      <c r="I7" s="37"/>
      <c r="J7" s="37"/>
      <c r="K7" s="37"/>
      <c r="M7" s="37"/>
      <c r="N7" s="37"/>
      <c r="O7" s="37"/>
    </row>
    <row r="8" spans="2:15" ht="14.5" thickBot="1" x14ac:dyDescent="0.4">
      <c r="B8" s="31" t="s">
        <v>2</v>
      </c>
      <c r="C8" s="14">
        <f>O24</f>
        <v>4365.99</v>
      </c>
      <c r="D8" s="37"/>
      <c r="E8" s="37"/>
      <c r="F8" s="37"/>
      <c r="G8" s="37"/>
      <c r="H8" s="37"/>
      <c r="I8" s="37"/>
      <c r="J8" s="37"/>
      <c r="K8" s="37"/>
      <c r="M8" s="37"/>
      <c r="N8" s="37"/>
      <c r="O8" s="37"/>
    </row>
    <row r="9" spans="2:15" ht="14.5" thickBot="1" x14ac:dyDescent="0.4">
      <c r="B9" s="31" t="s">
        <v>3</v>
      </c>
      <c r="C9" s="14">
        <v>4138.4799999999996</v>
      </c>
      <c r="D9" s="37"/>
      <c r="E9" s="37"/>
      <c r="F9" s="37"/>
      <c r="G9" s="37"/>
      <c r="H9" s="37"/>
      <c r="I9" s="37"/>
      <c r="J9" s="37"/>
      <c r="K9" s="37"/>
      <c r="M9" s="37"/>
      <c r="N9" s="37"/>
      <c r="O9" s="37"/>
    </row>
    <row r="10" spans="2:15" ht="14.5" thickBot="1" x14ac:dyDescent="0.4">
      <c r="B10" s="31" t="s">
        <v>4</v>
      </c>
      <c r="C10" s="16">
        <f>SUM(C6:C9)</f>
        <v>774891.54</v>
      </c>
      <c r="D10" s="37"/>
      <c r="E10" s="37"/>
      <c r="F10" s="37"/>
      <c r="G10" s="37"/>
      <c r="H10" s="37"/>
      <c r="I10" s="37"/>
      <c r="J10" s="37"/>
      <c r="K10" s="37"/>
      <c r="M10" s="37"/>
      <c r="N10" s="37"/>
      <c r="O10" s="37"/>
    </row>
    <row r="11" spans="2:15" ht="14.5" thickBot="1" x14ac:dyDescent="0.4">
      <c r="B11" s="32" t="s">
        <v>18</v>
      </c>
      <c r="C11" s="17">
        <f>SUM(C7:C9)</f>
        <v>156039.76</v>
      </c>
      <c r="D11" s="37"/>
      <c r="E11" s="37"/>
      <c r="F11" s="37"/>
      <c r="G11" s="37"/>
      <c r="H11" s="37"/>
      <c r="I11" s="37"/>
      <c r="J11" s="37"/>
      <c r="K11" s="37"/>
      <c r="M11" s="37"/>
      <c r="N11" s="37"/>
      <c r="O11" s="37"/>
    </row>
    <row r="12" spans="2:15" s="28" customFormat="1" x14ac:dyDescent="0.35">
      <c r="C12" s="37"/>
      <c r="D12" s="37"/>
      <c r="E12" s="37"/>
      <c r="F12" s="37"/>
      <c r="G12" s="37"/>
      <c r="H12" s="37"/>
      <c r="I12" s="37"/>
      <c r="J12" s="37"/>
      <c r="K12" s="37"/>
      <c r="M12" s="37"/>
      <c r="N12" s="37"/>
      <c r="O12" s="37"/>
    </row>
    <row r="13" spans="2:15" s="28" customFormat="1" x14ac:dyDescent="0.35">
      <c r="C13" s="37"/>
      <c r="D13" s="37"/>
      <c r="E13" s="42"/>
      <c r="F13" s="37"/>
      <c r="G13" s="37"/>
      <c r="H13" s="37"/>
      <c r="I13" s="37"/>
      <c r="J13" s="37"/>
      <c r="K13" s="37"/>
      <c r="M13" s="37"/>
      <c r="N13" s="37"/>
      <c r="O13" s="37"/>
    </row>
    <row r="14" spans="2:15" x14ac:dyDescent="0.35">
      <c r="B14" s="36"/>
      <c r="C14" s="41" t="s">
        <v>5</v>
      </c>
      <c r="D14" s="44"/>
      <c r="E14" s="43"/>
      <c r="F14" s="43"/>
      <c r="G14" s="43"/>
      <c r="H14" s="37"/>
      <c r="I14" s="37"/>
      <c r="J14" s="37"/>
      <c r="K14" s="37"/>
      <c r="M14" s="37"/>
      <c r="N14" s="37"/>
      <c r="O14" s="37"/>
    </row>
    <row r="15" spans="2:15" s="28" customFormat="1" x14ac:dyDescent="0.35">
      <c r="C15" s="37"/>
      <c r="D15" s="45"/>
      <c r="E15" s="37"/>
      <c r="F15" s="37"/>
      <c r="G15" s="37"/>
      <c r="H15" s="37"/>
      <c r="I15" s="37"/>
      <c r="J15" s="37"/>
      <c r="K15" s="37"/>
      <c r="M15" s="37"/>
      <c r="N15" s="37"/>
      <c r="O15" s="37"/>
    </row>
    <row r="16" spans="2:15" ht="28" x14ac:dyDescent="0.35">
      <c r="B16" s="28"/>
      <c r="C16" s="18" t="s">
        <v>6</v>
      </c>
      <c r="D16" s="18" t="s">
        <v>7</v>
      </c>
      <c r="E16" s="18" t="s">
        <v>8</v>
      </c>
      <c r="F16" s="18" t="s">
        <v>9</v>
      </c>
      <c r="G16" s="18" t="s">
        <v>10</v>
      </c>
      <c r="H16" s="18" t="s">
        <v>11</v>
      </c>
      <c r="I16" s="18" t="s">
        <v>12</v>
      </c>
      <c r="J16" s="18" t="s">
        <v>13</v>
      </c>
      <c r="K16" s="18" t="s">
        <v>14</v>
      </c>
      <c r="M16" s="19" t="s">
        <v>15</v>
      </c>
      <c r="N16" s="18" t="s">
        <v>1</v>
      </c>
      <c r="O16" s="19" t="s">
        <v>16</v>
      </c>
    </row>
    <row r="17" spans="2:15" s="28" customFormat="1" x14ac:dyDescent="0.35">
      <c r="C17" s="37"/>
      <c r="D17" s="37"/>
      <c r="E17" s="37"/>
      <c r="F17" s="37"/>
      <c r="G17" s="37"/>
      <c r="H17" s="37"/>
      <c r="I17" s="37"/>
      <c r="J17" s="37"/>
      <c r="K17" s="37"/>
      <c r="M17" s="37"/>
      <c r="N17" s="37"/>
      <c r="O17" s="37"/>
    </row>
    <row r="18" spans="2:15" x14ac:dyDescent="0.35">
      <c r="B18" s="33" t="s">
        <v>20</v>
      </c>
      <c r="C18" s="20">
        <v>0</v>
      </c>
      <c r="D18" s="20">
        <v>0</v>
      </c>
      <c r="E18" s="20">
        <v>0</v>
      </c>
      <c r="F18" s="20">
        <v>0</v>
      </c>
      <c r="G18" s="20">
        <v>1</v>
      </c>
      <c r="H18" s="20">
        <v>1</v>
      </c>
      <c r="I18" s="20">
        <v>4</v>
      </c>
      <c r="J18" s="20">
        <v>15</v>
      </c>
      <c r="K18" s="21">
        <v>0</v>
      </c>
      <c r="M18" s="22">
        <v>12704.53</v>
      </c>
      <c r="N18" s="23">
        <v>36359.21</v>
      </c>
      <c r="O18" s="23">
        <v>79.62</v>
      </c>
    </row>
    <row r="19" spans="2:15" x14ac:dyDescent="0.35">
      <c r="B19" s="33" t="s">
        <v>21</v>
      </c>
      <c r="C19" s="20">
        <v>0</v>
      </c>
      <c r="D19" s="20">
        <v>0</v>
      </c>
      <c r="E19" s="20">
        <v>0</v>
      </c>
      <c r="F19" s="20">
        <v>0</v>
      </c>
      <c r="G19" s="20">
        <v>2</v>
      </c>
      <c r="H19" s="20">
        <v>17</v>
      </c>
      <c r="I19" s="20">
        <v>55</v>
      </c>
      <c r="J19" s="20">
        <v>323</v>
      </c>
      <c r="K19" s="21">
        <v>0</v>
      </c>
      <c r="M19" s="22">
        <v>234418.1</v>
      </c>
      <c r="N19" s="23">
        <v>55780.73</v>
      </c>
      <c r="O19" s="22">
        <v>1650</v>
      </c>
    </row>
    <row r="20" spans="2:15" x14ac:dyDescent="0.35">
      <c r="B20" s="33" t="s">
        <v>21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8</v>
      </c>
      <c r="I20" s="20">
        <v>24</v>
      </c>
      <c r="J20" s="20">
        <v>197</v>
      </c>
      <c r="K20" s="21">
        <v>0</v>
      </c>
      <c r="M20" s="22">
        <v>133988.96</v>
      </c>
      <c r="N20" s="23"/>
      <c r="O20" s="22">
        <v>945.6</v>
      </c>
    </row>
    <row r="21" spans="2:15" x14ac:dyDescent="0.35">
      <c r="B21" s="33" t="s">
        <v>22</v>
      </c>
      <c r="C21" s="20">
        <v>0</v>
      </c>
      <c r="D21" s="20">
        <v>0</v>
      </c>
      <c r="E21" s="20">
        <v>0</v>
      </c>
      <c r="F21" s="20">
        <v>0</v>
      </c>
      <c r="G21" s="20">
        <v>2</v>
      </c>
      <c r="H21" s="20">
        <v>15</v>
      </c>
      <c r="I21" s="20">
        <v>50</v>
      </c>
      <c r="J21" s="20">
        <v>337</v>
      </c>
      <c r="K21" s="21">
        <v>0</v>
      </c>
      <c r="M21" s="22">
        <v>237621.99</v>
      </c>
      <c r="N21" s="23">
        <v>52642.55</v>
      </c>
      <c r="O21" s="22">
        <v>1691.73</v>
      </c>
    </row>
    <row r="22" spans="2:15" x14ac:dyDescent="0.35">
      <c r="B22" s="33" t="s">
        <v>23</v>
      </c>
      <c r="C22" s="20">
        <v>0</v>
      </c>
      <c r="D22" s="20">
        <v>0</v>
      </c>
      <c r="E22" s="20">
        <v>0</v>
      </c>
      <c r="F22" s="20">
        <v>0</v>
      </c>
      <c r="G22" s="20">
        <v>2</v>
      </c>
      <c r="H22" s="20">
        <v>0</v>
      </c>
      <c r="I22" s="20">
        <v>4</v>
      </c>
      <c r="J22" s="20">
        <v>10</v>
      </c>
      <c r="K22" s="21">
        <v>0</v>
      </c>
      <c r="M22" s="22">
        <v>9889.36</v>
      </c>
      <c r="N22" s="23">
        <v>669.79</v>
      </c>
      <c r="O22" s="22">
        <v>0</v>
      </c>
    </row>
    <row r="23" spans="2:15" x14ac:dyDescent="0.35">
      <c r="B23" s="33" t="s">
        <v>24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1</v>
      </c>
      <c r="J23" s="20">
        <v>4</v>
      </c>
      <c r="K23" s="21">
        <v>0</v>
      </c>
      <c r="M23" s="22">
        <v>2933.37</v>
      </c>
      <c r="N23" s="23">
        <v>2083</v>
      </c>
      <c r="O23" s="22">
        <v>78.66</v>
      </c>
    </row>
    <row r="24" spans="2:15" x14ac:dyDescent="0.35">
      <c r="B24" s="34" t="s">
        <v>17</v>
      </c>
      <c r="C24" s="24">
        <f t="shared" ref="C24:K24" si="0">SUM(C19:C23)</f>
        <v>0</v>
      </c>
      <c r="D24" s="24">
        <f t="shared" si="0"/>
        <v>0</v>
      </c>
      <c r="E24" s="24">
        <f t="shared" si="0"/>
        <v>0</v>
      </c>
      <c r="F24" s="24">
        <f t="shared" si="0"/>
        <v>0</v>
      </c>
      <c r="G24" s="24">
        <f t="shared" si="0"/>
        <v>6</v>
      </c>
      <c r="H24" s="24">
        <f t="shared" si="0"/>
        <v>40</v>
      </c>
      <c r="I24" s="24">
        <f t="shared" si="0"/>
        <v>134</v>
      </c>
      <c r="J24" s="24">
        <f t="shared" si="0"/>
        <v>871</v>
      </c>
      <c r="K24" s="24">
        <f t="shared" si="0"/>
        <v>0</v>
      </c>
      <c r="M24" s="25">
        <f>SUM(M19:M23)</f>
        <v>618851.78</v>
      </c>
      <c r="N24" s="26">
        <f>SUM(N18:N23)</f>
        <v>147535.28</v>
      </c>
      <c r="O24" s="25">
        <f>SUM(O19:O23)</f>
        <v>4365.99</v>
      </c>
    </row>
    <row r="25" spans="2:15" s="28" customFormat="1" x14ac:dyDescent="0.35">
      <c r="C25" s="37"/>
      <c r="D25" s="37"/>
      <c r="E25" s="37"/>
      <c r="F25" s="37"/>
      <c r="G25" s="37"/>
      <c r="H25" s="37"/>
      <c r="I25" s="37"/>
      <c r="J25" s="37"/>
      <c r="K25" s="37"/>
      <c r="M25" s="37"/>
      <c r="N25" s="37"/>
      <c r="O25" s="37"/>
    </row>
    <row r="26" spans="2:15" s="28" customFormat="1" x14ac:dyDescent="0.35">
      <c r="C26" s="37"/>
      <c r="D26" s="37"/>
      <c r="E26" s="37"/>
      <c r="F26" s="37"/>
      <c r="G26" s="37"/>
      <c r="H26" s="37"/>
      <c r="I26" s="37"/>
      <c r="J26" s="37"/>
      <c r="K26" s="37"/>
      <c r="M26" s="37"/>
      <c r="N26" s="37"/>
      <c r="O26" s="37"/>
    </row>
    <row r="27" spans="2:15" x14ac:dyDescent="0.35">
      <c r="B27" s="39" t="s">
        <v>26</v>
      </c>
      <c r="C27" s="35" t="s">
        <v>27</v>
      </c>
      <c r="D27" s="27"/>
      <c r="E27" s="27"/>
      <c r="F27" s="27"/>
      <c r="G27" s="27"/>
      <c r="H27" s="27"/>
      <c r="I27" s="27"/>
      <c r="J27" s="27"/>
      <c r="K27" s="37"/>
      <c r="M27" s="37"/>
      <c r="N27" s="37"/>
      <c r="O27" s="37"/>
    </row>
    <row r="28" spans="2:15" s="28" customFormat="1" x14ac:dyDescent="0.35">
      <c r="C28" s="37"/>
      <c r="D28" s="37"/>
      <c r="E28" s="37"/>
      <c r="F28" s="37"/>
      <c r="G28" s="37"/>
      <c r="H28" s="37"/>
      <c r="I28" s="37"/>
      <c r="J28" s="37"/>
      <c r="K28" s="37"/>
      <c r="M28" s="37"/>
      <c r="N28" s="37"/>
      <c r="O28" s="37"/>
    </row>
    <row r="29" spans="2:15" s="28" customFormat="1" x14ac:dyDescent="0.35">
      <c r="C29" s="37"/>
      <c r="D29" s="37"/>
      <c r="E29" s="37"/>
      <c r="F29" s="37"/>
      <c r="G29" s="37"/>
      <c r="H29" s="37"/>
      <c r="I29" s="37"/>
      <c r="J29" s="37"/>
      <c r="K29" s="37"/>
      <c r="M29" s="37"/>
      <c r="N29" s="37"/>
      <c r="O29" s="37"/>
    </row>
    <row r="30" spans="2:15" s="28" customFormat="1" x14ac:dyDescent="0.35">
      <c r="C30" s="37"/>
      <c r="D30" s="37"/>
      <c r="E30" s="37"/>
      <c r="F30" s="37"/>
      <c r="G30" s="37"/>
      <c r="H30" s="37"/>
      <c r="I30" s="37"/>
      <c r="J30" s="37"/>
      <c r="K30" s="37"/>
      <c r="M30" s="37"/>
      <c r="N30" s="37"/>
      <c r="O30" s="37"/>
    </row>
    <row r="31" spans="2:15" s="28" customFormat="1" x14ac:dyDescent="0.35">
      <c r="C31" s="37"/>
      <c r="D31" s="37"/>
      <c r="E31" s="37"/>
      <c r="F31" s="37"/>
      <c r="G31" s="37"/>
      <c r="H31" s="37"/>
      <c r="I31" s="37"/>
      <c r="J31" s="37"/>
      <c r="K31" s="37"/>
      <c r="M31" s="37"/>
      <c r="N31" s="37"/>
      <c r="O31" s="37"/>
    </row>
    <row r="32" spans="2:15" s="28" customFormat="1" x14ac:dyDescent="0.35">
      <c r="C32" s="37"/>
      <c r="D32" s="37"/>
      <c r="E32" s="37"/>
      <c r="F32" s="37"/>
      <c r="G32" s="37"/>
      <c r="H32" s="37"/>
      <c r="I32" s="37"/>
      <c r="J32" s="37"/>
      <c r="K32" s="37"/>
      <c r="M32" s="37"/>
      <c r="N32" s="37"/>
      <c r="O32" s="37"/>
    </row>
    <row r="33" spans="3:15" s="28" customFormat="1" x14ac:dyDescent="0.35">
      <c r="C33" s="37"/>
      <c r="D33" s="37"/>
      <c r="E33" s="37"/>
      <c r="F33" s="37"/>
      <c r="G33" s="37"/>
      <c r="H33" s="37"/>
      <c r="I33" s="37"/>
      <c r="J33" s="37"/>
      <c r="K33" s="37"/>
      <c r="M33" s="37"/>
      <c r="N33" s="37"/>
      <c r="O33" s="37"/>
    </row>
    <row r="34" spans="3:15" s="28" customFormat="1" x14ac:dyDescent="0.35">
      <c r="C34" s="37"/>
      <c r="D34" s="37"/>
      <c r="E34" s="37"/>
      <c r="F34" s="37"/>
      <c r="G34" s="37"/>
      <c r="H34" s="37"/>
      <c r="I34" s="37"/>
      <c r="J34" s="37"/>
      <c r="K34" s="37"/>
      <c r="M34" s="37"/>
      <c r="N34" s="37"/>
      <c r="O34" s="37"/>
    </row>
    <row r="35" spans="3:15" s="28" customFormat="1" x14ac:dyDescent="0.35">
      <c r="C35" s="37"/>
      <c r="D35" s="37"/>
      <c r="E35" s="37"/>
      <c r="F35" s="37"/>
      <c r="G35" s="37"/>
      <c r="H35" s="37"/>
      <c r="I35" s="37"/>
      <c r="J35" s="37"/>
      <c r="K35" s="37"/>
      <c r="M35" s="37"/>
      <c r="N35" s="37"/>
      <c r="O35" s="37"/>
    </row>
    <row r="36" spans="3:15" s="28" customFormat="1" x14ac:dyDescent="0.35">
      <c r="C36" s="37"/>
      <c r="D36" s="37"/>
      <c r="E36" s="37"/>
      <c r="F36" s="37"/>
      <c r="G36" s="37"/>
      <c r="H36" s="37"/>
      <c r="I36" s="37"/>
      <c r="J36" s="37"/>
      <c r="K36" s="37"/>
      <c r="M36" s="37"/>
      <c r="N36" s="37"/>
      <c r="O36" s="37"/>
    </row>
    <row r="37" spans="3:15" s="28" customFormat="1" x14ac:dyDescent="0.35">
      <c r="C37" s="37"/>
      <c r="D37" s="37"/>
      <c r="E37" s="37"/>
      <c r="F37" s="37"/>
      <c r="G37" s="37"/>
      <c r="H37" s="37"/>
      <c r="I37" s="37"/>
      <c r="J37" s="37"/>
      <c r="K37" s="37"/>
      <c r="M37" s="37"/>
      <c r="N37" s="37"/>
      <c r="O37" s="37"/>
    </row>
    <row r="38" spans="3:15" s="28" customFormat="1" x14ac:dyDescent="0.35">
      <c r="C38" s="37"/>
      <c r="D38" s="37"/>
      <c r="E38" s="37"/>
      <c r="F38" s="37"/>
      <c r="G38" s="37"/>
      <c r="H38" s="37"/>
      <c r="I38" s="37"/>
      <c r="J38" s="37"/>
      <c r="K38" s="37"/>
      <c r="M38" s="37"/>
      <c r="N38" s="37"/>
      <c r="O38" s="37"/>
    </row>
    <row r="39" spans="3:15" s="28" customFormat="1" x14ac:dyDescent="0.35">
      <c r="C39" s="37"/>
      <c r="D39" s="37"/>
      <c r="E39" s="37"/>
      <c r="F39" s="37"/>
      <c r="G39" s="37"/>
      <c r="H39" s="37"/>
      <c r="I39" s="37"/>
      <c r="J39" s="37"/>
      <c r="K39" s="37"/>
      <c r="M39" s="37"/>
      <c r="N39" s="37"/>
      <c r="O39" s="37"/>
    </row>
    <row r="40" spans="3:15" s="28" customFormat="1" x14ac:dyDescent="0.35">
      <c r="C40" s="37"/>
      <c r="D40" s="37"/>
      <c r="E40" s="37"/>
      <c r="F40" s="37"/>
      <c r="G40" s="37"/>
      <c r="H40" s="37"/>
      <c r="I40" s="37"/>
      <c r="J40" s="37"/>
      <c r="K40" s="37"/>
      <c r="M40" s="37"/>
      <c r="N40" s="37"/>
      <c r="O40" s="37"/>
    </row>
    <row r="41" spans="3:15" s="28" customFormat="1" x14ac:dyDescent="0.35">
      <c r="C41" s="37"/>
      <c r="D41" s="37"/>
      <c r="E41" s="37"/>
      <c r="F41" s="37"/>
      <c r="G41" s="37"/>
      <c r="H41" s="37"/>
      <c r="I41" s="37"/>
      <c r="J41" s="37"/>
      <c r="K41" s="37"/>
      <c r="M41" s="37"/>
      <c r="N41" s="37"/>
      <c r="O41" s="37"/>
    </row>
    <row r="42" spans="3:15" s="28" customFormat="1" x14ac:dyDescent="0.35">
      <c r="C42" s="37"/>
      <c r="D42" s="37"/>
      <c r="E42" s="37"/>
      <c r="F42" s="37"/>
      <c r="G42" s="37"/>
      <c r="H42" s="37"/>
      <c r="I42" s="37"/>
      <c r="J42" s="37"/>
      <c r="K42" s="37"/>
      <c r="M42" s="37"/>
      <c r="N42" s="37"/>
      <c r="O42" s="37"/>
    </row>
    <row r="43" spans="3:15" s="28" customFormat="1" x14ac:dyDescent="0.35">
      <c r="C43" s="37"/>
      <c r="D43" s="37"/>
      <c r="E43" s="37"/>
      <c r="F43" s="37"/>
      <c r="G43" s="37"/>
      <c r="H43" s="37"/>
      <c r="I43" s="37"/>
      <c r="J43" s="37"/>
      <c r="K43" s="37"/>
      <c r="M43" s="37"/>
      <c r="N43" s="37"/>
      <c r="O43" s="37"/>
    </row>
    <row r="44" spans="3:15" s="28" customFormat="1" x14ac:dyDescent="0.35">
      <c r="C44" s="37"/>
      <c r="D44" s="37"/>
      <c r="E44" s="37"/>
      <c r="F44" s="37"/>
      <c r="G44" s="37"/>
      <c r="H44" s="37"/>
      <c r="I44" s="37"/>
      <c r="J44" s="37"/>
      <c r="K44" s="37"/>
      <c r="M44" s="37"/>
      <c r="N44" s="37"/>
      <c r="O44" s="37"/>
    </row>
    <row r="45" spans="3:15" s="28" customFormat="1" x14ac:dyDescent="0.35">
      <c r="C45" s="37"/>
      <c r="D45" s="37"/>
      <c r="E45" s="37"/>
      <c r="F45" s="37"/>
      <c r="G45" s="37"/>
      <c r="H45" s="37"/>
      <c r="I45" s="37"/>
      <c r="J45" s="37"/>
      <c r="K45" s="37"/>
      <c r="M45" s="37"/>
      <c r="N45" s="37"/>
      <c r="O45" s="37"/>
    </row>
    <row r="46" spans="3:15" s="28" customFormat="1" x14ac:dyDescent="0.35">
      <c r="C46" s="37"/>
      <c r="D46" s="37"/>
      <c r="E46" s="37"/>
      <c r="F46" s="37"/>
      <c r="G46" s="37"/>
      <c r="H46" s="37"/>
      <c r="I46" s="37"/>
      <c r="J46" s="37"/>
      <c r="K46" s="37"/>
      <c r="M46" s="37"/>
      <c r="N46" s="37"/>
      <c r="O46" s="37"/>
    </row>
    <row r="47" spans="3:15" s="28" customFormat="1" x14ac:dyDescent="0.35">
      <c r="C47" s="37"/>
      <c r="D47" s="37"/>
      <c r="E47" s="37"/>
      <c r="F47" s="37"/>
      <c r="G47" s="37"/>
      <c r="H47" s="37"/>
      <c r="I47" s="37"/>
      <c r="J47" s="37"/>
      <c r="K47" s="37"/>
      <c r="M47" s="37"/>
      <c r="N47" s="37"/>
      <c r="O47" s="37"/>
    </row>
    <row r="48" spans="3:15" s="28" customFormat="1" x14ac:dyDescent="0.35">
      <c r="C48" s="37"/>
      <c r="D48" s="37"/>
      <c r="E48" s="37"/>
      <c r="F48" s="37"/>
      <c r="G48" s="37"/>
      <c r="H48" s="37"/>
      <c r="I48" s="37"/>
      <c r="J48" s="37"/>
      <c r="K48" s="37"/>
      <c r="M48" s="37"/>
      <c r="N48" s="37"/>
      <c r="O48" s="37"/>
    </row>
    <row r="49" spans="3:15" s="28" customFormat="1" x14ac:dyDescent="0.35">
      <c r="C49" s="37"/>
      <c r="D49" s="37"/>
      <c r="E49" s="37"/>
      <c r="F49" s="37"/>
      <c r="G49" s="37"/>
      <c r="H49" s="37"/>
      <c r="I49" s="37"/>
      <c r="J49" s="37"/>
      <c r="K49" s="37"/>
      <c r="M49" s="37"/>
      <c r="N49" s="37"/>
      <c r="O49" s="37"/>
    </row>
    <row r="50" spans="3:15" s="28" customFormat="1" x14ac:dyDescent="0.35">
      <c r="C50" s="37"/>
      <c r="D50" s="37"/>
      <c r="E50" s="37"/>
      <c r="F50" s="37"/>
      <c r="G50" s="37"/>
      <c r="H50" s="37"/>
      <c r="I50" s="37"/>
      <c r="J50" s="37"/>
      <c r="K50" s="37"/>
      <c r="M50" s="37"/>
      <c r="N50" s="37"/>
      <c r="O50" s="37"/>
    </row>
    <row r="51" spans="3:15" s="28" customFormat="1" x14ac:dyDescent="0.35">
      <c r="C51" s="37"/>
      <c r="D51" s="37"/>
      <c r="E51" s="37"/>
      <c r="F51" s="37"/>
      <c r="G51" s="37"/>
      <c r="H51" s="37"/>
      <c r="I51" s="37"/>
      <c r="J51" s="37"/>
      <c r="K51" s="37"/>
      <c r="M51" s="37"/>
      <c r="N51" s="37"/>
      <c r="O51" s="37"/>
    </row>
    <row r="52" spans="3:15" s="28" customFormat="1" x14ac:dyDescent="0.35">
      <c r="C52" s="37"/>
      <c r="D52" s="37"/>
      <c r="E52" s="37"/>
      <c r="F52" s="37"/>
      <c r="G52" s="37"/>
      <c r="H52" s="37"/>
      <c r="I52" s="37"/>
      <c r="J52" s="37"/>
      <c r="K52" s="37"/>
      <c r="M52" s="37"/>
      <c r="N52" s="37"/>
      <c r="O52" s="37"/>
    </row>
    <row r="53" spans="3:15" s="28" customFormat="1" x14ac:dyDescent="0.35">
      <c r="C53" s="37"/>
      <c r="D53" s="37"/>
      <c r="E53" s="37"/>
      <c r="F53" s="37"/>
      <c r="G53" s="37"/>
      <c r="H53" s="37"/>
      <c r="I53" s="37"/>
      <c r="J53" s="37"/>
      <c r="K53" s="37"/>
      <c r="M53" s="37"/>
      <c r="N53" s="37"/>
      <c r="O53" s="37"/>
    </row>
    <row r="54" spans="3:15" s="28" customFormat="1" x14ac:dyDescent="0.35">
      <c r="C54" s="37"/>
      <c r="D54" s="37"/>
      <c r="E54" s="37"/>
      <c r="F54" s="37"/>
      <c r="G54" s="37"/>
      <c r="H54" s="37"/>
      <c r="I54" s="37"/>
      <c r="J54" s="37"/>
      <c r="K54" s="37"/>
      <c r="M54" s="37"/>
      <c r="N54" s="37"/>
      <c r="O54" s="37"/>
    </row>
    <row r="55" spans="3:15" s="28" customFormat="1" x14ac:dyDescent="0.35">
      <c r="C55" s="37"/>
      <c r="D55" s="37"/>
      <c r="E55" s="37"/>
      <c r="F55" s="37"/>
      <c r="G55" s="37"/>
      <c r="H55" s="37"/>
      <c r="I55" s="37"/>
      <c r="J55" s="37"/>
      <c r="K55" s="37"/>
      <c r="M55" s="37"/>
      <c r="N55" s="37"/>
      <c r="O55" s="37"/>
    </row>
    <row r="56" spans="3:15" s="28" customFormat="1" x14ac:dyDescent="0.35">
      <c r="C56" s="37"/>
      <c r="D56" s="37"/>
      <c r="E56" s="37"/>
      <c r="F56" s="37"/>
      <c r="G56" s="37"/>
      <c r="H56" s="37"/>
      <c r="I56" s="37"/>
      <c r="J56" s="37"/>
      <c r="K56" s="37"/>
      <c r="M56" s="37"/>
      <c r="N56" s="37"/>
      <c r="O56" s="37"/>
    </row>
    <row r="57" spans="3:15" s="28" customFormat="1" x14ac:dyDescent="0.35">
      <c r="C57" s="37"/>
      <c r="D57" s="37"/>
      <c r="E57" s="37"/>
      <c r="F57" s="37"/>
      <c r="G57" s="37"/>
      <c r="H57" s="37"/>
      <c r="I57" s="37"/>
      <c r="J57" s="37"/>
      <c r="K57" s="37"/>
      <c r="M57" s="37"/>
      <c r="N57" s="37"/>
      <c r="O57" s="37"/>
    </row>
    <row r="58" spans="3:15" s="28" customFormat="1" x14ac:dyDescent="0.35">
      <c r="C58" s="37"/>
      <c r="D58" s="37"/>
      <c r="E58" s="37"/>
      <c r="F58" s="37"/>
      <c r="G58" s="37"/>
      <c r="H58" s="37"/>
      <c r="I58" s="37"/>
      <c r="J58" s="37"/>
      <c r="K58" s="37"/>
      <c r="M58" s="37"/>
      <c r="N58" s="37"/>
      <c r="O58" s="37"/>
    </row>
    <row r="59" spans="3:15" s="28" customFormat="1" x14ac:dyDescent="0.35">
      <c r="C59" s="37"/>
      <c r="D59" s="37"/>
      <c r="E59" s="37"/>
      <c r="F59" s="37"/>
      <c r="G59" s="37"/>
      <c r="H59" s="37"/>
      <c r="I59" s="37"/>
      <c r="J59" s="37"/>
      <c r="K59" s="37"/>
      <c r="M59" s="37"/>
      <c r="N59" s="37"/>
      <c r="O59" s="37"/>
    </row>
    <row r="60" spans="3:15" s="28" customFormat="1" x14ac:dyDescent="0.35">
      <c r="C60" s="37"/>
      <c r="D60" s="37"/>
      <c r="E60" s="37"/>
      <c r="F60" s="37"/>
      <c r="G60" s="37"/>
      <c r="H60" s="37"/>
      <c r="I60" s="37"/>
      <c r="J60" s="37"/>
      <c r="K60" s="37"/>
      <c r="M60" s="37"/>
      <c r="N60" s="37"/>
      <c r="O60" s="37"/>
    </row>
    <row r="61" spans="3:15" s="28" customFormat="1" x14ac:dyDescent="0.35">
      <c r="C61" s="37"/>
      <c r="D61" s="37"/>
      <c r="E61" s="37"/>
      <c r="F61" s="37"/>
      <c r="G61" s="37"/>
      <c r="H61" s="37"/>
      <c r="I61" s="37"/>
      <c r="J61" s="37"/>
      <c r="K61" s="37"/>
      <c r="M61" s="37"/>
      <c r="N61" s="37"/>
      <c r="O61" s="37"/>
    </row>
    <row r="62" spans="3:15" s="28" customFormat="1" x14ac:dyDescent="0.35">
      <c r="C62" s="37"/>
      <c r="D62" s="37"/>
      <c r="E62" s="37"/>
      <c r="F62" s="37"/>
      <c r="G62" s="37"/>
      <c r="H62" s="37"/>
      <c r="I62" s="37"/>
      <c r="J62" s="37"/>
      <c r="K62" s="37"/>
      <c r="M62" s="37"/>
      <c r="N62" s="37"/>
      <c r="O62" s="37"/>
    </row>
    <row r="63" spans="3:15" s="28" customFormat="1" x14ac:dyDescent="0.35">
      <c r="C63" s="37"/>
      <c r="D63" s="37"/>
      <c r="E63" s="37"/>
      <c r="F63" s="37"/>
      <c r="G63" s="37"/>
      <c r="H63" s="37"/>
      <c r="I63" s="37"/>
      <c r="J63" s="37"/>
      <c r="K63" s="37"/>
      <c r="M63" s="37"/>
      <c r="N63" s="37"/>
      <c r="O63" s="37"/>
    </row>
    <row r="64" spans="3:15" s="28" customFormat="1" x14ac:dyDescent="0.35">
      <c r="C64" s="37"/>
      <c r="D64" s="37"/>
      <c r="E64" s="37"/>
      <c r="F64" s="37"/>
      <c r="G64" s="37"/>
      <c r="H64" s="37"/>
      <c r="I64" s="37"/>
      <c r="J64" s="37"/>
      <c r="K64" s="37"/>
      <c r="M64" s="37"/>
      <c r="N64" s="37"/>
      <c r="O64" s="37"/>
    </row>
    <row r="65" spans="3:15" s="28" customFormat="1" x14ac:dyDescent="0.35">
      <c r="C65" s="37"/>
      <c r="D65" s="37"/>
      <c r="E65" s="37"/>
      <c r="F65" s="37"/>
      <c r="G65" s="37"/>
      <c r="H65" s="37"/>
      <c r="I65" s="37"/>
      <c r="J65" s="37"/>
      <c r="K65" s="37"/>
      <c r="M65" s="37"/>
      <c r="N65" s="37"/>
      <c r="O65" s="37"/>
    </row>
    <row r="66" spans="3:15" s="28" customFormat="1" x14ac:dyDescent="0.35">
      <c r="C66" s="37"/>
      <c r="D66" s="37"/>
      <c r="E66" s="37"/>
      <c r="F66" s="37"/>
      <c r="G66" s="37"/>
      <c r="H66" s="37"/>
      <c r="I66" s="37"/>
      <c r="J66" s="37"/>
      <c r="K66" s="37"/>
      <c r="M66" s="37"/>
      <c r="N66" s="37"/>
      <c r="O66" s="37"/>
    </row>
    <row r="67" spans="3:15" s="28" customFormat="1" x14ac:dyDescent="0.35">
      <c r="C67" s="37"/>
      <c r="D67" s="37"/>
      <c r="E67" s="37"/>
      <c r="F67" s="37"/>
      <c r="G67" s="37"/>
      <c r="H67" s="37"/>
      <c r="I67" s="37"/>
      <c r="J67" s="37"/>
      <c r="K67" s="37"/>
      <c r="M67" s="37"/>
      <c r="N67" s="37"/>
      <c r="O67" s="37"/>
    </row>
    <row r="68" spans="3:15" s="28" customFormat="1" x14ac:dyDescent="0.35">
      <c r="C68" s="37"/>
      <c r="D68" s="37"/>
      <c r="E68" s="37"/>
      <c r="F68" s="37"/>
      <c r="G68" s="37"/>
      <c r="H68" s="37"/>
      <c r="I68" s="37"/>
      <c r="J68" s="37"/>
      <c r="K68" s="37"/>
      <c r="M68" s="37"/>
      <c r="N68" s="37"/>
      <c r="O68" s="37"/>
    </row>
    <row r="69" spans="3:15" s="28" customFormat="1" x14ac:dyDescent="0.35">
      <c r="C69" s="37"/>
      <c r="D69" s="37"/>
      <c r="E69" s="37"/>
      <c r="F69" s="37"/>
      <c r="G69" s="37"/>
      <c r="H69" s="37"/>
      <c r="I69" s="37"/>
      <c r="J69" s="37"/>
      <c r="K69" s="37"/>
      <c r="M69" s="37"/>
      <c r="N69" s="37"/>
      <c r="O69" s="37"/>
    </row>
    <row r="70" spans="3:15" s="28" customFormat="1" x14ac:dyDescent="0.35">
      <c r="C70" s="37"/>
      <c r="D70" s="37"/>
      <c r="E70" s="37"/>
      <c r="F70" s="37"/>
      <c r="G70" s="37"/>
      <c r="H70" s="37"/>
      <c r="I70" s="37"/>
      <c r="J70" s="37"/>
      <c r="K70" s="37"/>
      <c r="M70" s="37"/>
      <c r="N70" s="37"/>
      <c r="O70" s="37"/>
    </row>
    <row r="71" spans="3:15" s="28" customFormat="1" x14ac:dyDescent="0.35">
      <c r="C71" s="37"/>
      <c r="D71" s="37"/>
      <c r="E71" s="37"/>
      <c r="F71" s="37"/>
      <c r="G71" s="37"/>
      <c r="H71" s="37"/>
      <c r="I71" s="37"/>
      <c r="J71" s="37"/>
      <c r="K71" s="37"/>
      <c r="M71" s="37"/>
      <c r="N71" s="37"/>
      <c r="O71" s="37"/>
    </row>
    <row r="72" spans="3:15" s="28" customFormat="1" x14ac:dyDescent="0.35">
      <c r="C72" s="37"/>
      <c r="D72" s="37"/>
      <c r="E72" s="37"/>
      <c r="F72" s="37"/>
      <c r="G72" s="37"/>
      <c r="H72" s="37"/>
      <c r="I72" s="37"/>
      <c r="J72" s="37"/>
      <c r="K72" s="37"/>
      <c r="M72" s="37"/>
      <c r="N72" s="37"/>
      <c r="O72" s="37"/>
    </row>
    <row r="73" spans="3:15" s="28" customFormat="1" x14ac:dyDescent="0.35">
      <c r="C73" s="37"/>
      <c r="D73" s="37"/>
      <c r="E73" s="37"/>
      <c r="F73" s="37"/>
      <c r="G73" s="37"/>
      <c r="H73" s="37"/>
      <c r="I73" s="37"/>
      <c r="J73" s="37"/>
      <c r="K73" s="37"/>
      <c r="M73" s="37"/>
      <c r="N73" s="37"/>
      <c r="O73" s="37"/>
    </row>
    <row r="74" spans="3:15" s="28" customFormat="1" x14ac:dyDescent="0.35">
      <c r="C74" s="37"/>
      <c r="D74" s="37"/>
      <c r="E74" s="37"/>
      <c r="F74" s="37"/>
      <c r="G74" s="37"/>
      <c r="H74" s="37"/>
      <c r="I74" s="37"/>
      <c r="J74" s="37"/>
      <c r="K74" s="37"/>
      <c r="M74" s="37"/>
      <c r="N74" s="37"/>
      <c r="O74" s="37"/>
    </row>
    <row r="75" spans="3:15" s="28" customFormat="1" x14ac:dyDescent="0.35">
      <c r="C75" s="37"/>
      <c r="D75" s="37"/>
      <c r="E75" s="37"/>
      <c r="F75" s="37"/>
      <c r="G75" s="37"/>
      <c r="H75" s="37"/>
      <c r="I75" s="37"/>
      <c r="J75" s="37"/>
      <c r="K75" s="37"/>
      <c r="M75" s="37"/>
      <c r="N75" s="37"/>
      <c r="O75" s="37"/>
    </row>
    <row r="76" spans="3:15" s="28" customFormat="1" x14ac:dyDescent="0.35">
      <c r="C76" s="37"/>
      <c r="D76" s="37"/>
      <c r="E76" s="37"/>
      <c r="F76" s="37"/>
      <c r="G76" s="37"/>
      <c r="H76" s="37"/>
      <c r="I76" s="37"/>
      <c r="J76" s="37"/>
      <c r="K76" s="37"/>
      <c r="M76" s="37"/>
      <c r="N76" s="37"/>
      <c r="O76" s="37"/>
    </row>
    <row r="77" spans="3:15" s="28" customFormat="1" x14ac:dyDescent="0.35">
      <c r="C77" s="37"/>
      <c r="D77" s="37"/>
      <c r="E77" s="37"/>
      <c r="F77" s="37"/>
      <c r="G77" s="37"/>
      <c r="H77" s="37"/>
      <c r="I77" s="37"/>
      <c r="J77" s="37"/>
      <c r="K77" s="37"/>
      <c r="M77" s="37"/>
      <c r="N77" s="37"/>
      <c r="O77" s="37"/>
    </row>
    <row r="78" spans="3:15" s="28" customFormat="1" x14ac:dyDescent="0.35">
      <c r="C78" s="37"/>
      <c r="D78" s="37"/>
      <c r="E78" s="37"/>
      <c r="F78" s="37"/>
      <c r="G78" s="37"/>
      <c r="H78" s="37"/>
      <c r="I78" s="37"/>
      <c r="J78" s="37"/>
      <c r="K78" s="37"/>
      <c r="M78" s="37"/>
      <c r="N78" s="37"/>
      <c r="O78" s="37"/>
    </row>
  </sheetData>
  <protectedRanges>
    <protectedRange sqref="D18:D19" name="Range1_2_1"/>
    <protectedRange sqref="D20" name="Range1_2_1_1"/>
    <protectedRange sqref="D21:D22" name="Range1_2_1_2"/>
  </protectedRange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Sheet</vt:lpstr>
      <vt:lpstr>Resourcing-Costs-Arrests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2025-12-12T12:49:41Z</dcterms:created>
  <dcterms:modified xsi:type="dcterms:W3CDTF">2025-12-12T12:49:51Z</dcterms:modified>
</cp:coreProperties>
</file>