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Cover Sheet" sheetId="5" r:id="rId1"/>
    <sheet name="Notes" sheetId="1" r:id="rId2"/>
    <sheet name="Report 1" sheetId="6" r:id="rId3"/>
    <sheet name="Report 2" sheetId="7" r:id="rId4"/>
  </sheets>
  <definedNames>
    <definedName name="_xlnm.Print_Area" localSheetId="0">'Cover Sheet'!$A$1:$D$17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E13" i="7" s="1"/>
  <c r="E12" i="7" l="1"/>
  <c r="E9" i="7"/>
  <c r="E10" i="7"/>
  <c r="E11" i="7"/>
  <c r="D3" i="1"/>
  <c r="C9" i="5"/>
</calcChain>
</file>

<file path=xl/sharedStrings.xml><?xml version="1.0" encoding="utf-8"?>
<sst xmlns="http://schemas.openxmlformats.org/spreadsheetml/2006/main" count="110" uniqueCount="102">
  <si>
    <t>Reference</t>
  </si>
  <si>
    <t>Request</t>
  </si>
  <si>
    <t>Notes</t>
  </si>
  <si>
    <t>Dates</t>
  </si>
  <si>
    <t>Protective Marking</t>
  </si>
  <si>
    <t>Suitable for Publication Scheme</t>
  </si>
  <si>
    <t>Reference Number</t>
  </si>
  <si>
    <t>Summary</t>
  </si>
  <si>
    <t>Creating Branch / Directorate</t>
  </si>
  <si>
    <t>Custody &amp; Criminal Justice Performance</t>
  </si>
  <si>
    <t>Date Created</t>
  </si>
  <si>
    <t>Review Date</t>
  </si>
  <si>
    <t>N/A</t>
  </si>
  <si>
    <t>OFFICIAL</t>
  </si>
  <si>
    <t>This report uses LIVE DATA extracted from: NSPIS &amp; CONNECT</t>
  </si>
  <si>
    <t xml:space="preserve">Section 127 Communications Act 2003 </t>
  </si>
  <si>
    <t>1 August 2021 - 31 July 2023</t>
  </si>
  <si>
    <t>01/FOI/23/032146</t>
  </si>
  <si>
    <t>I would like to request information about the communications act 2003 within the met police.</t>
  </si>
  <si>
    <t>Can you please inform me of the following</t>
  </si>
  <si>
    <t>Data taken from NSPIS and CONNECT Custody systems on 29/8/23</t>
  </si>
  <si>
    <t>Arrest Dates:</t>
  </si>
  <si>
    <t>1/8/21 - 31/7/23</t>
  </si>
  <si>
    <t>Occupation</t>
  </si>
  <si>
    <t>There are 2 reports attached which are as follows:</t>
  </si>
  <si>
    <t xml:space="preserve">Occupation has been sourced from the 'Occupation 2' field.  </t>
  </si>
  <si>
    <t>The custody records shown had at least one relevant offence entered on the relevant custody record.</t>
  </si>
  <si>
    <t>Charged and Bailed To Court</t>
  </si>
  <si>
    <t>Charged and Detained For Court</t>
  </si>
  <si>
    <t>To Court (Postal Requisitions)</t>
  </si>
  <si>
    <t>Charge</t>
  </si>
  <si>
    <t>Report 1 - Arrests and Charges under Section 127 of the Communications Act 2003 - 1 Aug 21 - 31 July 23</t>
  </si>
  <si>
    <t>Data extracted is based on the first arrest date.</t>
  </si>
  <si>
    <t>Police Service</t>
  </si>
  <si>
    <t>Other</t>
  </si>
  <si>
    <t>Grand Total</t>
  </si>
  <si>
    <t>No. of Arrests</t>
  </si>
  <si>
    <t>CJS Code</t>
  </si>
  <si>
    <t>Offence Title</t>
  </si>
  <si>
    <t>Number of Charges</t>
  </si>
  <si>
    <t>% of Charges</t>
  </si>
  <si>
    <t>CA03005</t>
  </si>
  <si>
    <t>Send by public communication network an offensive / indecent / obscene / menacing message / matter</t>
  </si>
  <si>
    <t>CA03006</t>
  </si>
  <si>
    <t>Cause to be sent by public communication network an offensive / indecent / obscene / menacing message / matter</t>
  </si>
  <si>
    <t>CA03007</t>
  </si>
  <si>
    <t>Send false message by public electronic communication network to cause annoyance, inconvenience or anxiety</t>
  </si>
  <si>
    <t>CA03008</t>
  </si>
  <si>
    <t>Cause to be sent by public communication network a false message to cause annoyance / inconvenience / anxiety</t>
  </si>
  <si>
    <t>CA03009</t>
  </si>
  <si>
    <t>Persistently make use of public communication network to cause annoyance / inconvenience / anxiety</t>
  </si>
  <si>
    <t>Total</t>
  </si>
  <si>
    <t>The custody records shown with a 'charge' had at least one relevant offence with one of the following disposals:</t>
  </si>
  <si>
    <t xml:space="preserve">Please see the 'Notes' tab to help interpret the data </t>
  </si>
  <si>
    <t>Report 2 - Charges under Sec 127 of the Communications Act 2003 - Percentage by Offence Title - 1 Aug 2021 - 31 July 2023</t>
  </si>
  <si>
    <t>The latest document disposal was extracted for each offence title listed above then ranked and sorted so that the</t>
  </si>
  <si>
    <t>disposal for the relevant custody record in its entirety, as individuals can be arrested for a number of different and</t>
  </si>
  <si>
    <t>varying offences that may have received more serious document disposals.</t>
  </si>
  <si>
    <t>Dates for the last 2 years have been interpreted as:</t>
  </si>
  <si>
    <t>Arrests - Split by 'Police Service' Occupation and 'Other' Occupation</t>
  </si>
  <si>
    <t>Charges - Split by 'Police Service' Occupation and 'Other' Occupation</t>
  </si>
  <si>
    <t>Arrests</t>
  </si>
  <si>
    <t>Charges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</si>
  <si>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There were no charges shown for those with an occupation recorded as 'Police Service' - data shown is only for 'Other' occupations</t>
    </r>
  </si>
  <si>
    <r>
      <t>CA03005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 xml:space="preserve">Send by public communication network an offensive / indecent / obscene / menacing message / matter </t>
    </r>
  </si>
  <si>
    <r>
      <t>CA03006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>Cause to be sent by public communication network an offensive / indecent / obscene / menacing message / matter</t>
    </r>
  </si>
  <si>
    <r>
      <t>CA03007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 xml:space="preserve">Send false message by public electronic communication network to cause annoyance, inconvenience or anxiety </t>
    </r>
  </si>
  <si>
    <r>
      <t>CA03008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 xml:space="preserve">Cause to be sent by public communication network a false message to cause annoyance / inconvenience / anxiety </t>
    </r>
  </si>
  <si>
    <r>
      <t>CA03009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 xml:space="preserve">Persistently make use of public communication network to cause annoyance / inconvenience / anxiety </t>
    </r>
  </si>
  <si>
    <r>
      <t xml:space="preserve">most serious disposal was counted for the relevant Custody Record.  </t>
    </r>
    <r>
      <rPr>
        <b/>
        <u/>
        <sz val="11"/>
        <rFont val="Arial"/>
        <family val="2"/>
      </rPr>
      <t>Please note</t>
    </r>
    <r>
      <rPr>
        <sz val="11"/>
        <rFont val="Arial"/>
        <family val="2"/>
      </rPr>
      <t>, this may not be the most serious</t>
    </r>
  </si>
  <si>
    <t xml:space="preserve">I am seeing lots of news feeds recently about section 127 of the communications act 2003 being used which I'm not </t>
  </si>
  <si>
    <t xml:space="preserve">used to seeing prior to the last few years. I'm noticing more of the news feeds for this act is aimed at police </t>
  </si>
  <si>
    <t>officers in my opinion, where as I used to see the malicious communications act being used for members of the public.</t>
  </si>
  <si>
    <t xml:space="preserve">1) - Statistically over the last 2 years how many members of the public v how many police officers has been </t>
  </si>
  <si>
    <t xml:space="preserve">A) arrested and </t>
  </si>
  <si>
    <t>B) charged with the offence under section 127 communications act 2003 only.</t>
  </si>
  <si>
    <t xml:space="preserve">2) Does the statistics show the percentage of messages to be either false, grossly offensive or indecent for the </t>
  </si>
  <si>
    <t>charge to occur.</t>
  </si>
  <si>
    <t>The number of custody records do not equal the number of individuals. For example, an individual may have</t>
  </si>
  <si>
    <t xml:space="preserve"> been arrested twice within the time period stated.</t>
  </si>
  <si>
    <t xml:space="preserve">A detainee may have been arrested for multiple offences and/or arrested for other offences not relating to </t>
  </si>
  <si>
    <t>those under Section 127 of the Communications Act 2003.</t>
  </si>
  <si>
    <t xml:space="preserve">The arrest offence does not indicate the outcome.  For example, some arrest offences may have resulted </t>
  </si>
  <si>
    <t>in 'No Further Action'.</t>
  </si>
  <si>
    <t xml:space="preserve">The data has been grouped into 'Police Service' and 'Other' in the figures shown in the reports. 'Other' </t>
  </si>
  <si>
    <t>also includes detainees where no occupation has been recorded.</t>
  </si>
  <si>
    <t xml:space="preserve">In accordance with the request, the data was restricted to the following CJS codes under Sec 127 of the </t>
  </si>
  <si>
    <t>Communications Act 2003:</t>
  </si>
  <si>
    <t>In CONNECT, offences can also be recorded under a 'Reason for Arrest' (RFA).  There is not a specific RFA for</t>
  </si>
  <si>
    <t xml:space="preserve"> Section 127 of the Communications Act 2003 so it has not been possible to include any offences currently </t>
  </si>
  <si>
    <t>recorded under an RFA in the figures quoted.</t>
  </si>
  <si>
    <t xml:space="preserve">This report answers question 2.  The question has been interpreted as a request for a break-down of the charges </t>
  </si>
  <si>
    <t>by offence title (see CJS code list above).</t>
  </si>
  <si>
    <t xml:space="preserve">It should be noted that a detainee may have been charged with multiple offence titles from the list of offences </t>
  </si>
  <si>
    <t>shown above.</t>
  </si>
  <si>
    <t xml:space="preserve">Where this has occurred, each offence title has been included in the table, although only a maximum of 1 has </t>
  </si>
  <si>
    <t>been shown for each offence title per custody record.</t>
  </si>
  <si>
    <t xml:space="preserve">The figures shown in this table may therefore be slightly higher than the number of charges shown in the relevant </t>
  </si>
  <si>
    <t>table in Report 1.</t>
  </si>
  <si>
    <t xml:space="preserve">It should be noted that there were no detainees with an occupation of 'Police Service' shown with a charge - </t>
  </si>
  <si>
    <t>therefore the data in this table relates to the occupation category of 'Other' only.</t>
  </si>
  <si>
    <t>Date Live data was extracted:  29/08/2023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</si>
</sst>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m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center" vertical="center"/>
    </xf>
    <xf numFmtId="0" fontId="1" fillId="0" borderId="3" xfId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14" fontId="1" fillId="0" borderId="0" xfId="1" applyNumberForma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vertical="center" wrapText="1"/>
    </xf>
    <xf numFmtId="1" fontId="4" fillId="0" borderId="3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0" fontId="5" fillId="7" borderId="3" xfId="0" applyFont="1" applyFill="1" applyBorder="1"/>
    <xf numFmtId="0" fontId="5" fillId="7" borderId="3" xfId="0" applyFont="1" applyFill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/>
    <xf numFmtId="0" fontId="7" fillId="0" borderId="3" xfId="0" applyNumberFormat="1" applyFont="1" applyBorder="1" applyAlignment="1">
      <alignment horizontal="center"/>
    </xf>
    <xf numFmtId="9" fontId="7" fillId="0" borderId="3" xfId="2" applyFont="1" applyBorder="1" applyAlignment="1">
      <alignment horizontal="center"/>
    </xf>
    <xf numFmtId="0" fontId="7" fillId="7" borderId="3" xfId="0" applyFont="1" applyFill="1" applyBorder="1"/>
    <xf numFmtId="9" fontId="5" fillId="7" borderId="3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5" fillId="7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2" borderId="0" xfId="0" applyFont="1" applyFill="1"/>
    <xf numFmtId="1" fontId="7" fillId="0" borderId="0" xfId="0" applyNumberFormat="1" applyFont="1"/>
    <xf numFmtId="0" fontId="5" fillId="2" borderId="1" xfId="0" applyFont="1" applyFill="1" applyBorder="1"/>
    <xf numFmtId="0" fontId="7" fillId="5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/>
    <xf numFmtId="0" fontId="8" fillId="5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8" fillId="5" borderId="0" xfId="0" applyFont="1" applyFill="1" applyBorder="1"/>
    <xf numFmtId="0" fontId="7" fillId="0" borderId="0" xfId="0" applyFont="1" applyAlignment="1"/>
    <xf numFmtId="0" fontId="5" fillId="0" borderId="0" xfId="0" applyFont="1" applyAlignment="1"/>
    <xf numFmtId="0" fontId="11" fillId="4" borderId="0" xfId="1" applyFont="1" applyFill="1" applyAlignment="1"/>
    <xf numFmtId="0" fontId="11" fillId="3" borderId="0" xfId="1" applyFont="1" applyFill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164" fontId="1" fillId="0" borderId="3" xfId="1" applyNumberFormat="1" applyFont="1" applyFill="1" applyBorder="1" applyAlignment="1">
      <alignment horizontal="left" vertical="center" wrapText="1"/>
    </xf>
    <xf numFmtId="14" fontId="4" fillId="0" borderId="3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31750</xdr:rowOff>
    </xdr:to>
    <xdr:sp macro="" textlink="">
      <xdr:nvSpPr>
        <xdr:cNvPr id="2" name="AutoShape 1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31750</xdr:rowOff>
    </xdr:to>
    <xdr:sp macro="" textlink="">
      <xdr:nvSpPr>
        <xdr:cNvPr id="3" name="AutoShape 7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showGridLines="0"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64.453125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1" spans="2:3" ht="21" customHeight="1" x14ac:dyDescent="0.25"/>
    <row r="3" spans="2:3" ht="30" customHeight="1" x14ac:dyDescent="0.25">
      <c r="B3" s="46" t="s">
        <v>15</v>
      </c>
      <c r="C3" s="46"/>
    </row>
    <row r="4" spans="2:3" ht="26.25" customHeight="1" x14ac:dyDescent="0.25">
      <c r="B4" s="47" t="s">
        <v>16</v>
      </c>
      <c r="C4" s="47"/>
    </row>
    <row r="5" spans="2:3" ht="15.75" customHeight="1" x14ac:dyDescent="0.25">
      <c r="B5" s="2"/>
      <c r="C5" s="2"/>
    </row>
    <row r="6" spans="2:3" ht="22" customHeight="1" x14ac:dyDescent="0.25">
      <c r="B6" s="3" t="s">
        <v>4</v>
      </c>
      <c r="C6" s="10" t="s">
        <v>13</v>
      </c>
    </row>
    <row r="7" spans="2:3" ht="15.75" customHeight="1" x14ac:dyDescent="0.25">
      <c r="B7" s="3" t="s">
        <v>5</v>
      </c>
      <c r="C7" s="10"/>
    </row>
    <row r="8" spans="2:3" ht="15.75" customHeight="1" x14ac:dyDescent="0.25">
      <c r="B8" s="3" t="s">
        <v>6</v>
      </c>
      <c r="C8" s="11" t="s">
        <v>17</v>
      </c>
    </row>
    <row r="9" spans="2:3" ht="29" customHeight="1" x14ac:dyDescent="0.25">
      <c r="B9" s="3" t="s">
        <v>7</v>
      </c>
      <c r="C9" s="9" t="str">
        <f>B3&amp;" "&amp;"for the date range"&amp;" "&amp; B4</f>
        <v>Section 127 Communications Act 2003  for the date range 1 August 2021 - 31 July 2023</v>
      </c>
    </row>
    <row r="10" spans="2:3" ht="17.5" customHeight="1" x14ac:dyDescent="0.25">
      <c r="B10" s="3" t="s">
        <v>8</v>
      </c>
      <c r="C10" s="9" t="s">
        <v>9</v>
      </c>
    </row>
    <row r="11" spans="2:3" x14ac:dyDescent="0.25">
      <c r="B11" s="3" t="s">
        <v>10</v>
      </c>
      <c r="C11" s="48">
        <v>45168</v>
      </c>
    </row>
    <row r="12" spans="2:3" ht="13" x14ac:dyDescent="0.25">
      <c r="B12" s="3" t="s">
        <v>11</v>
      </c>
      <c r="C12" s="49" t="s">
        <v>12</v>
      </c>
    </row>
    <row r="13" spans="2:3" ht="17.5" customHeight="1" x14ac:dyDescent="0.25">
      <c r="B13" s="4"/>
      <c r="C13" s="5"/>
    </row>
    <row r="14" spans="2:3" ht="18" customHeight="1" x14ac:dyDescent="0.25">
      <c r="B14" s="45" t="s">
        <v>14</v>
      </c>
      <c r="C14" s="45"/>
    </row>
    <row r="15" spans="2:3" ht="18" x14ac:dyDescent="0.4">
      <c r="B15" s="44" t="s">
        <v>101</v>
      </c>
      <c r="C15" s="44"/>
    </row>
    <row r="16" spans="2:3" ht="15" customHeight="1" x14ac:dyDescent="0.25">
      <c r="B16" s="6"/>
      <c r="C16" s="7"/>
    </row>
    <row r="17" spans="2:3" ht="13" x14ac:dyDescent="0.25">
      <c r="B17" s="6"/>
      <c r="C17" s="7"/>
    </row>
    <row r="18" spans="2:3" ht="13" x14ac:dyDescent="0.25">
      <c r="B18" s="8"/>
      <c r="C18" s="8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Q83"/>
  <sheetViews>
    <sheetView showGridLines="0" zoomScale="80" zoomScaleNormal="80" workbookViewId="0"/>
  </sheetViews>
  <sheetFormatPr defaultRowHeight="14" x14ac:dyDescent="0.3"/>
  <cols>
    <col min="1" max="1" width="8.7265625" style="13"/>
    <col min="2" max="2" width="11.36328125" style="13" customWidth="1"/>
    <col min="3" max="3" width="4.6328125" style="13" customWidth="1"/>
    <col min="4" max="16384" width="8.7265625" style="13"/>
  </cols>
  <sheetData>
    <row r="2" spans="2:4" x14ac:dyDescent="0.3">
      <c r="B2" s="27"/>
    </row>
    <row r="3" spans="2:4" x14ac:dyDescent="0.3">
      <c r="B3" s="27" t="s">
        <v>0</v>
      </c>
      <c r="D3" s="28" t="str">
        <f>'Cover Sheet'!C8:C8</f>
        <v>01/FOI/23/032146</v>
      </c>
    </row>
    <row r="4" spans="2:4" x14ac:dyDescent="0.3">
      <c r="B4" s="27"/>
    </row>
    <row r="5" spans="2:4" x14ac:dyDescent="0.3">
      <c r="B5" s="27" t="s">
        <v>1</v>
      </c>
      <c r="D5" s="13" t="s">
        <v>18</v>
      </c>
    </row>
    <row r="6" spans="2:4" x14ac:dyDescent="0.3">
      <c r="B6" s="27"/>
    </row>
    <row r="7" spans="2:4" x14ac:dyDescent="0.3">
      <c r="B7" s="27"/>
      <c r="D7" s="13" t="s">
        <v>70</v>
      </c>
    </row>
    <row r="8" spans="2:4" x14ac:dyDescent="0.3">
      <c r="B8" s="27"/>
      <c r="D8" s="13" t="s">
        <v>71</v>
      </c>
    </row>
    <row r="9" spans="2:4" x14ac:dyDescent="0.3">
      <c r="B9" s="27"/>
      <c r="D9" s="13" t="s">
        <v>72</v>
      </c>
    </row>
    <row r="10" spans="2:4" x14ac:dyDescent="0.3">
      <c r="B10" s="27"/>
    </row>
    <row r="11" spans="2:4" x14ac:dyDescent="0.3">
      <c r="B11" s="27"/>
      <c r="D11" s="13" t="s">
        <v>19</v>
      </c>
    </row>
    <row r="12" spans="2:4" x14ac:dyDescent="0.3">
      <c r="B12" s="27"/>
      <c r="D12" s="13" t="s">
        <v>73</v>
      </c>
    </row>
    <row r="13" spans="2:4" x14ac:dyDescent="0.3">
      <c r="B13" s="27"/>
      <c r="D13" s="13" t="s">
        <v>74</v>
      </c>
    </row>
    <row r="14" spans="2:4" x14ac:dyDescent="0.3">
      <c r="B14" s="27"/>
      <c r="D14" s="13" t="s">
        <v>75</v>
      </c>
    </row>
    <row r="15" spans="2:4" x14ac:dyDescent="0.3">
      <c r="B15" s="27"/>
    </row>
    <row r="16" spans="2:4" x14ac:dyDescent="0.3">
      <c r="B16" s="27"/>
      <c r="D16" s="13" t="s">
        <v>76</v>
      </c>
    </row>
    <row r="17" spans="2:5" x14ac:dyDescent="0.3">
      <c r="B17" s="29"/>
      <c r="D17" s="13" t="s">
        <v>77</v>
      </c>
    </row>
    <row r="18" spans="2:5" x14ac:dyDescent="0.3">
      <c r="B18" s="27"/>
    </row>
    <row r="19" spans="2:5" x14ac:dyDescent="0.3">
      <c r="B19" s="27" t="s">
        <v>2</v>
      </c>
      <c r="D19" s="13" t="s">
        <v>20</v>
      </c>
    </row>
    <row r="20" spans="2:5" x14ac:dyDescent="0.3">
      <c r="B20" s="27"/>
    </row>
    <row r="21" spans="2:5" x14ac:dyDescent="0.3">
      <c r="B21" s="27"/>
      <c r="D21" s="13" t="s">
        <v>58</v>
      </c>
    </row>
    <row r="22" spans="2:5" x14ac:dyDescent="0.3">
      <c r="B22" s="27"/>
      <c r="D22" s="13" t="s">
        <v>3</v>
      </c>
      <c r="E22" s="12" t="s">
        <v>21</v>
      </c>
    </row>
    <row r="23" spans="2:5" x14ac:dyDescent="0.3">
      <c r="B23" s="27"/>
      <c r="E23" s="13" t="s">
        <v>22</v>
      </c>
    </row>
    <row r="24" spans="2:5" x14ac:dyDescent="0.3">
      <c r="B24" s="27"/>
    </row>
    <row r="25" spans="2:5" x14ac:dyDescent="0.3">
      <c r="B25" s="27"/>
      <c r="D25" s="13" t="s">
        <v>32</v>
      </c>
    </row>
    <row r="26" spans="2:5" x14ac:dyDescent="0.3">
      <c r="B26" s="27"/>
    </row>
    <row r="27" spans="2:5" x14ac:dyDescent="0.3">
      <c r="B27" s="27"/>
      <c r="D27" s="13" t="s">
        <v>78</v>
      </c>
    </row>
    <row r="28" spans="2:5" x14ac:dyDescent="0.3">
      <c r="B28" s="27"/>
      <c r="D28" s="13" t="s">
        <v>79</v>
      </c>
    </row>
    <row r="29" spans="2:5" x14ac:dyDescent="0.3">
      <c r="B29" s="27"/>
    </row>
    <row r="30" spans="2:5" x14ac:dyDescent="0.3">
      <c r="B30" s="27"/>
      <c r="D30" s="30" t="s">
        <v>80</v>
      </c>
    </row>
    <row r="31" spans="2:5" x14ac:dyDescent="0.3">
      <c r="B31" s="27"/>
      <c r="D31" s="30" t="s">
        <v>81</v>
      </c>
    </row>
    <row r="32" spans="2:5" x14ac:dyDescent="0.3">
      <c r="B32" s="27"/>
      <c r="D32" s="30"/>
    </row>
    <row r="33" spans="2:17" x14ac:dyDescent="0.3">
      <c r="B33" s="27"/>
      <c r="D33" s="30" t="s">
        <v>82</v>
      </c>
    </row>
    <row r="34" spans="2:17" x14ac:dyDescent="0.3">
      <c r="B34" s="27"/>
      <c r="D34" s="30" t="s">
        <v>83</v>
      </c>
    </row>
    <row r="35" spans="2:17" x14ac:dyDescent="0.3">
      <c r="B35" s="27"/>
      <c r="D35" s="30"/>
    </row>
    <row r="36" spans="2:17" x14ac:dyDescent="0.3">
      <c r="B36" s="27"/>
      <c r="D36" s="30" t="s">
        <v>25</v>
      </c>
    </row>
    <row r="37" spans="2:17" x14ac:dyDescent="0.3">
      <c r="B37" s="27"/>
      <c r="D37" s="30" t="s">
        <v>84</v>
      </c>
    </row>
    <row r="38" spans="2:17" x14ac:dyDescent="0.3">
      <c r="B38" s="27"/>
      <c r="D38" s="30" t="s">
        <v>85</v>
      </c>
    </row>
    <row r="39" spans="2:17" x14ac:dyDescent="0.3">
      <c r="B39" s="27"/>
      <c r="D39" s="30"/>
    </row>
    <row r="40" spans="2:17" x14ac:dyDescent="0.3">
      <c r="B40" s="27"/>
      <c r="D40" s="13" t="s">
        <v>86</v>
      </c>
    </row>
    <row r="41" spans="2:17" x14ac:dyDescent="0.3">
      <c r="B41" s="27"/>
      <c r="D41" s="13" t="s">
        <v>87</v>
      </c>
    </row>
    <row r="42" spans="2:17" x14ac:dyDescent="0.3">
      <c r="B42" s="27"/>
    </row>
    <row r="43" spans="2:17" ht="14.5" x14ac:dyDescent="0.35">
      <c r="B43" s="27"/>
      <c r="D43" s="31" t="s">
        <v>64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4"/>
      <c r="Q43" s="35"/>
    </row>
    <row r="44" spans="2:17" ht="14.5" x14ac:dyDescent="0.35">
      <c r="B44" s="27"/>
      <c r="D44" s="31" t="s">
        <v>65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  <c r="Q44" s="35"/>
    </row>
    <row r="45" spans="2:17" ht="14.5" x14ac:dyDescent="0.35">
      <c r="B45" s="27"/>
      <c r="D45" s="31" t="s">
        <v>66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8"/>
      <c r="P45" s="39"/>
      <c r="Q45" s="35"/>
    </row>
    <row r="46" spans="2:17" ht="14.5" x14ac:dyDescent="0.35">
      <c r="B46" s="27"/>
      <c r="D46" s="31" t="s">
        <v>67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/>
      <c r="Q46" s="35"/>
    </row>
    <row r="47" spans="2:17" ht="14.5" x14ac:dyDescent="0.35">
      <c r="B47" s="27"/>
      <c r="D47" s="31" t="s">
        <v>68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8"/>
      <c r="P47" s="39"/>
      <c r="Q47" s="35"/>
    </row>
    <row r="48" spans="2:17" ht="14.5" x14ac:dyDescent="0.3">
      <c r="B48" s="27"/>
      <c r="D48" s="31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8"/>
      <c r="P48" s="39"/>
      <c r="Q48" s="35"/>
    </row>
    <row r="49" spans="2:4" x14ac:dyDescent="0.3">
      <c r="B49" s="27"/>
      <c r="D49" s="30" t="s">
        <v>88</v>
      </c>
    </row>
    <row r="50" spans="2:4" x14ac:dyDescent="0.3">
      <c r="B50" s="27"/>
      <c r="D50" s="30" t="s">
        <v>89</v>
      </c>
    </row>
    <row r="51" spans="2:4" x14ac:dyDescent="0.3">
      <c r="B51" s="27"/>
      <c r="D51" s="30" t="s">
        <v>90</v>
      </c>
    </row>
    <row r="52" spans="2:4" x14ac:dyDescent="0.3">
      <c r="B52" s="27"/>
      <c r="D52" s="30"/>
    </row>
    <row r="53" spans="2:4" x14ac:dyDescent="0.3">
      <c r="B53" s="27"/>
      <c r="D53" s="13" t="s">
        <v>24</v>
      </c>
    </row>
    <row r="54" spans="2:4" x14ac:dyDescent="0.3">
      <c r="B54" s="27"/>
    </row>
    <row r="55" spans="2:4" x14ac:dyDescent="0.3">
      <c r="B55" s="27"/>
      <c r="D55" s="12" t="s">
        <v>31</v>
      </c>
    </row>
    <row r="56" spans="2:4" x14ac:dyDescent="0.3">
      <c r="B56" s="27"/>
      <c r="D56" s="12"/>
    </row>
    <row r="57" spans="2:4" x14ac:dyDescent="0.3">
      <c r="B57" s="27"/>
      <c r="D57" s="12" t="s">
        <v>61</v>
      </c>
    </row>
    <row r="58" spans="2:4" x14ac:dyDescent="0.3">
      <c r="B58" s="27"/>
      <c r="D58" s="13" t="s">
        <v>26</v>
      </c>
    </row>
    <row r="59" spans="2:4" x14ac:dyDescent="0.3">
      <c r="B59" s="27"/>
      <c r="D59" s="42"/>
    </row>
    <row r="60" spans="2:4" x14ac:dyDescent="0.3">
      <c r="B60" s="27"/>
      <c r="D60" s="43" t="s">
        <v>62</v>
      </c>
    </row>
    <row r="61" spans="2:4" ht="14.5" customHeight="1" x14ac:dyDescent="0.3">
      <c r="B61" s="27"/>
      <c r="D61" s="13" t="s">
        <v>55</v>
      </c>
    </row>
    <row r="62" spans="2:4" ht="14.5" customHeight="1" x14ac:dyDescent="0.3">
      <c r="B62" s="27"/>
      <c r="D62" s="13" t="s">
        <v>69</v>
      </c>
    </row>
    <row r="63" spans="2:4" ht="14.5" customHeight="1" x14ac:dyDescent="0.3">
      <c r="B63" s="27"/>
      <c r="D63" s="13" t="s">
        <v>56</v>
      </c>
    </row>
    <row r="64" spans="2:4" ht="14.5" customHeight="1" x14ac:dyDescent="0.3">
      <c r="B64" s="27"/>
      <c r="D64" s="13" t="s">
        <v>57</v>
      </c>
    </row>
    <row r="65" spans="2:4" x14ac:dyDescent="0.3">
      <c r="B65" s="27"/>
    </row>
    <row r="66" spans="2:4" x14ac:dyDescent="0.3">
      <c r="B66" s="27"/>
      <c r="D66" s="12" t="s">
        <v>52</v>
      </c>
    </row>
    <row r="67" spans="2:4" x14ac:dyDescent="0.3">
      <c r="B67" s="27"/>
      <c r="D67" s="13" t="s">
        <v>30</v>
      </c>
    </row>
    <row r="68" spans="2:4" x14ac:dyDescent="0.3">
      <c r="B68" s="27"/>
      <c r="D68" s="42" t="s">
        <v>27</v>
      </c>
    </row>
    <row r="69" spans="2:4" x14ac:dyDescent="0.3">
      <c r="B69" s="27"/>
      <c r="D69" s="42" t="s">
        <v>28</v>
      </c>
    </row>
    <row r="70" spans="2:4" x14ac:dyDescent="0.3">
      <c r="B70" s="27"/>
      <c r="D70" s="42" t="s">
        <v>29</v>
      </c>
    </row>
    <row r="71" spans="2:4" x14ac:dyDescent="0.3">
      <c r="B71" s="27"/>
      <c r="D71" s="42"/>
    </row>
    <row r="72" spans="2:4" x14ac:dyDescent="0.3">
      <c r="B72" s="27"/>
      <c r="D72" s="12" t="s">
        <v>54</v>
      </c>
    </row>
    <row r="73" spans="2:4" x14ac:dyDescent="0.3">
      <c r="B73" s="27"/>
    </row>
    <row r="74" spans="2:4" x14ac:dyDescent="0.3">
      <c r="B74" s="27"/>
      <c r="D74" s="13" t="s">
        <v>91</v>
      </c>
    </row>
    <row r="75" spans="2:4" x14ac:dyDescent="0.3">
      <c r="B75" s="27"/>
      <c r="D75" s="13" t="s">
        <v>92</v>
      </c>
    </row>
    <row r="76" spans="2:4" x14ac:dyDescent="0.3">
      <c r="B76" s="27"/>
      <c r="D76" s="13" t="s">
        <v>93</v>
      </c>
    </row>
    <row r="77" spans="2:4" x14ac:dyDescent="0.3">
      <c r="B77" s="27"/>
      <c r="D77" s="13" t="s">
        <v>94</v>
      </c>
    </row>
    <row r="78" spans="2:4" x14ac:dyDescent="0.3">
      <c r="B78" s="27"/>
      <c r="D78" s="13" t="s">
        <v>95</v>
      </c>
    </row>
    <row r="79" spans="2:4" x14ac:dyDescent="0.3">
      <c r="B79" s="27"/>
      <c r="D79" s="13" t="s">
        <v>96</v>
      </c>
    </row>
    <row r="80" spans="2:4" x14ac:dyDescent="0.3">
      <c r="B80" s="27"/>
      <c r="D80" s="13" t="s">
        <v>97</v>
      </c>
    </row>
    <row r="81" spans="2:4" x14ac:dyDescent="0.3">
      <c r="B81" s="27"/>
      <c r="D81" s="13" t="s">
        <v>98</v>
      </c>
    </row>
    <row r="82" spans="2:4" x14ac:dyDescent="0.3">
      <c r="B82" s="27"/>
      <c r="D82" s="13" t="s">
        <v>99</v>
      </c>
    </row>
    <row r="83" spans="2:4" x14ac:dyDescent="0.3">
      <c r="B83" s="27"/>
      <c r="D83" s="13" t="s">
        <v>100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zoomScale="80" zoomScaleNormal="80" workbookViewId="0"/>
  </sheetViews>
  <sheetFormatPr defaultRowHeight="14" x14ac:dyDescent="0.3"/>
  <cols>
    <col min="1" max="1" width="3.90625" style="13" customWidth="1"/>
    <col min="2" max="2" width="15.453125" style="13" customWidth="1"/>
    <col min="3" max="3" width="15.453125" style="13" bestFit="1" customWidth="1"/>
    <col min="4" max="4" width="6.54296875" style="13" bestFit="1" customWidth="1"/>
    <col min="5" max="5" width="12.453125" style="13" bestFit="1" customWidth="1"/>
    <col min="6" max="16384" width="8.7265625" style="13"/>
  </cols>
  <sheetData>
    <row r="2" spans="2:5" x14ac:dyDescent="0.3">
      <c r="B2" s="12" t="s">
        <v>53</v>
      </c>
    </row>
    <row r="4" spans="2:5" x14ac:dyDescent="0.3">
      <c r="B4" s="12" t="s">
        <v>31</v>
      </c>
    </row>
    <row r="6" spans="2:5" x14ac:dyDescent="0.3">
      <c r="B6" s="12" t="s">
        <v>59</v>
      </c>
    </row>
    <row r="8" spans="2:5" x14ac:dyDescent="0.3">
      <c r="B8" s="24" t="s">
        <v>23</v>
      </c>
      <c r="C8" s="24" t="s">
        <v>33</v>
      </c>
      <c r="D8" s="24" t="s">
        <v>34</v>
      </c>
      <c r="E8" s="24" t="s">
        <v>35</v>
      </c>
    </row>
    <row r="9" spans="2:5" x14ac:dyDescent="0.3">
      <c r="B9" s="24" t="s">
        <v>36</v>
      </c>
      <c r="C9" s="25">
        <v>4</v>
      </c>
      <c r="D9" s="25">
        <v>985</v>
      </c>
      <c r="E9" s="26">
        <v>989</v>
      </c>
    </row>
    <row r="11" spans="2:5" x14ac:dyDescent="0.3">
      <c r="B11" s="12" t="s">
        <v>60</v>
      </c>
    </row>
    <row r="13" spans="2:5" x14ac:dyDescent="0.3">
      <c r="B13" s="24" t="s">
        <v>23</v>
      </c>
      <c r="C13" s="24" t="s">
        <v>33</v>
      </c>
      <c r="D13" s="24" t="s">
        <v>34</v>
      </c>
      <c r="E13" s="24" t="s">
        <v>35</v>
      </c>
    </row>
    <row r="14" spans="2:5" x14ac:dyDescent="0.3">
      <c r="B14" s="24" t="s">
        <v>36</v>
      </c>
      <c r="C14" s="25">
        <v>0</v>
      </c>
      <c r="D14" s="25">
        <v>233</v>
      </c>
      <c r="E14" s="26">
        <v>233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zoomScale="80" zoomScaleNormal="80" workbookViewId="0"/>
  </sheetViews>
  <sheetFormatPr defaultColWidth="12.1796875" defaultRowHeight="14" x14ac:dyDescent="0.3"/>
  <cols>
    <col min="1" max="1" width="4" style="13" customWidth="1"/>
    <col min="2" max="2" width="11.453125" style="13" customWidth="1"/>
    <col min="3" max="3" width="106.54296875" style="13" bestFit="1" customWidth="1"/>
    <col min="4" max="4" width="12.08984375" style="13" customWidth="1"/>
    <col min="5" max="5" width="10.1796875" style="13" customWidth="1"/>
    <col min="6" max="16384" width="12.1796875" style="13"/>
  </cols>
  <sheetData>
    <row r="2" spans="2:5" x14ac:dyDescent="0.3">
      <c r="B2" s="12" t="s">
        <v>53</v>
      </c>
    </row>
    <row r="3" spans="2:5" x14ac:dyDescent="0.3">
      <c r="B3" s="12"/>
    </row>
    <row r="4" spans="2:5" x14ac:dyDescent="0.3">
      <c r="B4" s="12" t="s">
        <v>54</v>
      </c>
    </row>
    <row r="6" spans="2:5" x14ac:dyDescent="0.3">
      <c r="B6" s="13" t="s">
        <v>63</v>
      </c>
    </row>
    <row r="8" spans="2:5" s="22" customFormat="1" ht="29" customHeight="1" x14ac:dyDescent="0.3">
      <c r="B8" s="23" t="s">
        <v>37</v>
      </c>
      <c r="C8" s="23" t="s">
        <v>38</v>
      </c>
      <c r="D8" s="23" t="s">
        <v>39</v>
      </c>
      <c r="E8" s="23" t="s">
        <v>40</v>
      </c>
    </row>
    <row r="9" spans="2:5" x14ac:dyDescent="0.3">
      <c r="B9" s="16" t="s">
        <v>41</v>
      </c>
      <c r="C9" s="17" t="s">
        <v>42</v>
      </c>
      <c r="D9" s="18">
        <v>153</v>
      </c>
      <c r="E9" s="19">
        <f>D9/$D$14</f>
        <v>0.65106382978723409</v>
      </c>
    </row>
    <row r="10" spans="2:5" x14ac:dyDescent="0.3">
      <c r="B10" s="16" t="s">
        <v>43</v>
      </c>
      <c r="C10" s="17" t="s">
        <v>44</v>
      </c>
      <c r="D10" s="18">
        <v>15</v>
      </c>
      <c r="E10" s="19">
        <f t="shared" ref="E10:E13" si="0">D10/$D$14</f>
        <v>6.3829787234042548E-2</v>
      </c>
    </row>
    <row r="11" spans="2:5" x14ac:dyDescent="0.3">
      <c r="B11" s="16" t="s">
        <v>45</v>
      </c>
      <c r="C11" s="17" t="s">
        <v>46</v>
      </c>
      <c r="D11" s="18">
        <v>10</v>
      </c>
      <c r="E11" s="19">
        <f t="shared" si="0"/>
        <v>4.2553191489361701E-2</v>
      </c>
    </row>
    <row r="12" spans="2:5" x14ac:dyDescent="0.3">
      <c r="B12" s="16" t="s">
        <v>47</v>
      </c>
      <c r="C12" s="17" t="s">
        <v>48</v>
      </c>
      <c r="D12" s="18">
        <v>10</v>
      </c>
      <c r="E12" s="19">
        <f t="shared" si="0"/>
        <v>4.2553191489361701E-2</v>
      </c>
    </row>
    <row r="13" spans="2:5" x14ac:dyDescent="0.3">
      <c r="B13" s="16" t="s">
        <v>49</v>
      </c>
      <c r="C13" s="17" t="s">
        <v>50</v>
      </c>
      <c r="D13" s="18">
        <v>47</v>
      </c>
      <c r="E13" s="19">
        <f t="shared" si="0"/>
        <v>0.2</v>
      </c>
    </row>
    <row r="14" spans="2:5" x14ac:dyDescent="0.3">
      <c r="B14" s="20"/>
      <c r="C14" s="14" t="s">
        <v>51</v>
      </c>
      <c r="D14" s="15">
        <f>SUM(D9:D13)</f>
        <v>235</v>
      </c>
      <c r="E14" s="21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7A6413F229B41ADF4C35A78C4E486" ma:contentTypeVersion="5" ma:contentTypeDescription="Create a new document." ma:contentTypeScope="" ma:versionID="de09ae909aca4e231b78825bf73b067d">
  <xsd:schema xmlns:xsd="http://www.w3.org/2001/XMLSchema" xmlns:xs="http://www.w3.org/2001/XMLSchema" xmlns:p="http://schemas.microsoft.com/office/2006/metadata/properties" xmlns:ns3="a6fa7762-d3bb-48c1-9fc9-4ee04a21d31e" targetNamespace="http://schemas.microsoft.com/office/2006/metadata/properties" ma:root="true" ma:fieldsID="a15ed692116b182dd12f2bf17e3844af" ns3:_="">
    <xsd:import namespace="a6fa7762-d3bb-48c1-9fc9-4ee04a21d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a7762-d3bb-48c1-9fc9-4ee04a21d3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2B4E85-288E-4188-93C7-272F3EBA2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a7762-d3bb-48c1-9fc9-4ee04a21d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43522-DDF0-470D-9110-2FF8AD156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CAA660-9D95-466C-83A3-E4E84AC26F11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6fa7762-d3bb-48c1-9fc9-4ee04a21d31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Sheet</vt:lpstr>
      <vt:lpstr>Notes</vt:lpstr>
      <vt:lpstr>Report 1</vt:lpstr>
      <vt:lpstr>Report 2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2023-10-25T09:32:59Z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0x0101007BA7A6413F229B41ADF4C35A78C4E486</vt:lpwstr>
  </property>
</Properties>
</file>